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suincca.sharepoint.com/sites/GSHICostofService2025/Shared Documents/General/02 - Interrogatories/00 - Files for Submission/"/>
    </mc:Choice>
  </mc:AlternateContent>
  <xr:revisionPtr revIDLastSave="2" documentId="8_{1B75048E-3C26-45DE-86AE-E66CF5FECBC7}" xr6:coauthVersionLast="47" xr6:coauthVersionMax="47" xr10:uidLastSave="{458EEF05-6AC3-482C-89E5-D5A01361ADCA}"/>
  <bookViews>
    <workbookView xWindow="28680" yWindow="-120" windowWidth="29040" windowHeight="15720" activeTab="2" xr2:uid="{5A0BC475-3202-4B53-A8D6-46CE1E971B1B}"/>
  </bookViews>
  <sheets>
    <sheet name="3-VECC18 part a (Cust.)" sheetId="1" r:id="rId1"/>
    <sheet name="3-VECC18 part c (kWh)" sheetId="2" r:id="rId2"/>
    <sheet name="3-VECC18 part c (kW)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3" l="1"/>
  <c r="B15" i="3"/>
  <c r="B14" i="3"/>
  <c r="B13" i="3"/>
  <c r="B12" i="3"/>
  <c r="B11" i="3"/>
  <c r="B10" i="3"/>
  <c r="B9" i="3"/>
  <c r="B8" i="3"/>
  <c r="B7" i="3"/>
  <c r="B6" i="3"/>
  <c r="B5" i="3"/>
  <c r="B16" i="2"/>
  <c r="B15" i="2"/>
  <c r="B14" i="2"/>
  <c r="B13" i="2"/>
  <c r="B12" i="2"/>
  <c r="B11" i="2"/>
  <c r="B10" i="2"/>
  <c r="B9" i="2"/>
  <c r="B8" i="2"/>
  <c r="B7" i="2"/>
  <c r="B6" i="2"/>
  <c r="B5" i="2"/>
  <c r="E15" i="3"/>
  <c r="D15" i="3"/>
  <c r="C15" i="3"/>
  <c r="E14" i="3"/>
  <c r="D14" i="3"/>
  <c r="C14" i="3"/>
  <c r="E13" i="3"/>
  <c r="D13" i="3"/>
  <c r="C13" i="3"/>
  <c r="E12" i="3"/>
  <c r="D12" i="3"/>
  <c r="C12" i="3"/>
  <c r="E11" i="3"/>
  <c r="D11" i="3"/>
  <c r="C11" i="3"/>
  <c r="E10" i="3"/>
  <c r="D10" i="3"/>
  <c r="C10" i="3"/>
  <c r="E9" i="3"/>
  <c r="D9" i="3"/>
  <c r="C9" i="3"/>
  <c r="E8" i="3"/>
  <c r="D8" i="3"/>
  <c r="C8" i="3"/>
  <c r="E7" i="3"/>
  <c r="D7" i="3"/>
  <c r="C7" i="3"/>
  <c r="E6" i="3"/>
  <c r="D6" i="3"/>
  <c r="C6" i="3"/>
  <c r="E5" i="3"/>
  <c r="D5" i="3"/>
  <c r="C5" i="3"/>
  <c r="H15" i="2"/>
  <c r="G15" i="2"/>
  <c r="F15" i="2"/>
  <c r="E15" i="2"/>
  <c r="D15" i="2"/>
  <c r="C15" i="2"/>
  <c r="H14" i="2"/>
  <c r="G14" i="2"/>
  <c r="F14" i="2"/>
  <c r="E14" i="2"/>
  <c r="D14" i="2"/>
  <c r="C14" i="2"/>
  <c r="H13" i="2"/>
  <c r="G13" i="2"/>
  <c r="F13" i="2"/>
  <c r="E13" i="2"/>
  <c r="D13" i="2"/>
  <c r="C13" i="2"/>
  <c r="H12" i="2"/>
  <c r="G12" i="2"/>
  <c r="F12" i="2"/>
  <c r="E12" i="2"/>
  <c r="D12" i="2"/>
  <c r="C12" i="2"/>
  <c r="H11" i="2"/>
  <c r="G11" i="2"/>
  <c r="F11" i="2"/>
  <c r="E11" i="2"/>
  <c r="D11" i="2"/>
  <c r="C11" i="2"/>
  <c r="H10" i="2"/>
  <c r="G10" i="2"/>
  <c r="F10" i="2"/>
  <c r="E10" i="2"/>
  <c r="D10" i="2"/>
  <c r="C10" i="2"/>
  <c r="H9" i="2"/>
  <c r="G9" i="2"/>
  <c r="F9" i="2"/>
  <c r="E9" i="2"/>
  <c r="D9" i="2"/>
  <c r="C9" i="2"/>
  <c r="H8" i="2"/>
  <c r="G8" i="2"/>
  <c r="F8" i="2"/>
  <c r="E8" i="2"/>
  <c r="D8" i="2"/>
  <c r="C8" i="2"/>
  <c r="H7" i="2"/>
  <c r="G7" i="2"/>
  <c r="F7" i="2"/>
  <c r="E7" i="2"/>
  <c r="D7" i="2"/>
  <c r="C7" i="2"/>
  <c r="H6" i="2"/>
  <c r="G6" i="2"/>
  <c r="F6" i="2"/>
  <c r="E6" i="2"/>
  <c r="D6" i="2"/>
  <c r="C6" i="2"/>
  <c r="H5" i="2"/>
  <c r="G5" i="2"/>
  <c r="F5" i="2"/>
  <c r="E5" i="2"/>
  <c r="D5" i="2"/>
  <c r="C5" i="2"/>
  <c r="H4" i="2"/>
  <c r="G4" i="2"/>
  <c r="E4" i="3" s="1"/>
  <c r="F4" i="2"/>
  <c r="D4" i="3" s="1"/>
  <c r="E4" i="2"/>
  <c r="C4" i="3" s="1"/>
  <c r="D4" i="2"/>
  <c r="C4" i="2"/>
  <c r="B15" i="1"/>
  <c r="C15" i="1"/>
  <c r="D15" i="1"/>
  <c r="E15" i="1"/>
  <c r="F15" i="1"/>
  <c r="G15" i="1"/>
  <c r="H15" i="1"/>
  <c r="B16" i="1"/>
  <c r="C16" i="1"/>
  <c r="D16" i="1"/>
  <c r="E16" i="1"/>
  <c r="F16" i="1"/>
  <c r="G16" i="1"/>
  <c r="H16" i="1"/>
  <c r="B6" i="1"/>
  <c r="C6" i="1"/>
  <c r="D6" i="1"/>
  <c r="E6" i="1"/>
  <c r="F6" i="1"/>
  <c r="G6" i="1"/>
  <c r="H6" i="1"/>
  <c r="B7" i="1"/>
  <c r="C7" i="1"/>
  <c r="D7" i="1"/>
  <c r="E7" i="1"/>
  <c r="F7" i="1"/>
  <c r="G7" i="1"/>
  <c r="H7" i="1"/>
  <c r="B8" i="1"/>
  <c r="C8" i="1"/>
  <c r="D8" i="1"/>
  <c r="E8" i="1"/>
  <c r="F8" i="1"/>
  <c r="G8" i="1"/>
  <c r="H8" i="1"/>
  <c r="B9" i="1"/>
  <c r="C9" i="1"/>
  <c r="D9" i="1"/>
  <c r="E9" i="1"/>
  <c r="F9" i="1"/>
  <c r="G9" i="1"/>
  <c r="H9" i="1"/>
  <c r="B10" i="1"/>
  <c r="C10" i="1"/>
  <c r="D10" i="1"/>
  <c r="E10" i="1"/>
  <c r="F10" i="1"/>
  <c r="G10" i="1"/>
  <c r="H10" i="1"/>
  <c r="B11" i="1"/>
  <c r="C11" i="1"/>
  <c r="D11" i="1"/>
  <c r="E11" i="1"/>
  <c r="F11" i="1"/>
  <c r="G11" i="1"/>
  <c r="H11" i="1"/>
  <c r="B12" i="1"/>
  <c r="C12" i="1"/>
  <c r="D12" i="1"/>
  <c r="E12" i="1"/>
  <c r="F12" i="1"/>
  <c r="G12" i="1"/>
  <c r="H12" i="1"/>
  <c r="B13" i="1"/>
  <c r="C13" i="1"/>
  <c r="D13" i="1"/>
  <c r="E13" i="1"/>
  <c r="F13" i="1"/>
  <c r="G13" i="1"/>
  <c r="H13" i="1"/>
  <c r="B14" i="1"/>
  <c r="C14" i="1"/>
  <c r="D14" i="1"/>
  <c r="E14" i="1"/>
  <c r="F14" i="1"/>
  <c r="G14" i="1"/>
  <c r="H14" i="1"/>
  <c r="B5" i="1"/>
  <c r="C5" i="1"/>
  <c r="D5" i="1"/>
  <c r="E5" i="1"/>
  <c r="F5" i="1"/>
  <c r="G5" i="1"/>
  <c r="H5" i="1"/>
</calcChain>
</file>

<file path=xl/sharedStrings.xml><?xml version="1.0" encoding="utf-8"?>
<sst xmlns="http://schemas.openxmlformats.org/spreadsheetml/2006/main" count="9" uniqueCount="9">
  <si>
    <t>Residential</t>
  </si>
  <si>
    <t>GS &lt; 50</t>
  </si>
  <si>
    <t>GS &gt; 50</t>
  </si>
  <si>
    <t>Street Light</t>
  </si>
  <si>
    <t>Sentinel Light</t>
  </si>
  <si>
    <t>USL</t>
  </si>
  <si>
    <t>Customer / Connection Counts</t>
  </si>
  <si>
    <t>Billed kW</t>
  </si>
  <si>
    <t>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</si>
</sst>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164" fontId="0" fillId="0" borderId="0" xfId="1" applyNumberFormat="1" applyFont="1"/>
    <xf numFmtId="164" fontId="2" fillId="0" borderId="2" xfId="1" applyNumberFormat="1" applyFont="1" applyBorder="1"/>
    <xf numFmtId="164" fontId="2" fillId="0" borderId="4" xfId="1" applyNumberFormat="1" applyFont="1" applyBorder="1"/>
    <xf numFmtId="164" fontId="2" fillId="0" borderId="6" xfId="1" applyNumberFormat="1" applyFont="1" applyBorder="1"/>
    <xf numFmtId="164" fontId="2" fillId="0" borderId="7" xfId="1" applyNumberFormat="1" applyFont="1" applyBorder="1"/>
    <xf numFmtId="164" fontId="2" fillId="0" borderId="9" xfId="1" applyNumberFormat="1" applyFont="1" applyBorder="1"/>
    <xf numFmtId="164" fontId="2" fillId="0" borderId="10" xfId="1" applyNumberFormat="1" applyFont="1" applyBorder="1"/>
    <xf numFmtId="164" fontId="2" fillId="0" borderId="15" xfId="1" applyNumberFormat="1" applyFont="1" applyBorder="1"/>
    <xf numFmtId="164" fontId="2" fillId="0" borderId="16" xfId="1" applyNumberFormat="1" applyFont="1" applyBorder="1"/>
    <xf numFmtId="164" fontId="2" fillId="0" borderId="17" xfId="1" applyNumberFormat="1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4" fontId="2" fillId="0" borderId="8" xfId="1" applyNumberFormat="1" applyFont="1" applyBorder="1"/>
    <xf numFmtId="164" fontId="2" fillId="0" borderId="3" xfId="1" applyNumberFormat="1" applyFont="1" applyBorder="1"/>
    <xf numFmtId="164" fontId="2" fillId="0" borderId="5" xfId="1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oweradvisoryllc-my.sharepoint.com/personal/ablair_poweradvisoryllc_com/Documents/Documents/GreaterSudbury/IRs/GSHI_APPL_2025_Load_Forecast_20241030%20Updated.xlsx" TargetMode="External"/><Relationship Id="rId1" Type="http://schemas.openxmlformats.org/officeDocument/2006/relationships/externalLinkPath" Target="/personal/ablair_poweradvisoryllc_com/Documents/Documents/GreaterSudbury/IRs/GSHI_APPL_2025_Load_Forecast_20241030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Data"/>
      <sheetName val="CDM"/>
      <sheetName val="Economic"/>
      <sheetName val="Weather"/>
      <sheetName val="2019-20 CDM"/>
      <sheetName val="Res Predicted Monthly"/>
      <sheetName val="GS&lt;50 Predicted Monthly"/>
      <sheetName val="GS&gt;50 Predicted Monthly"/>
      <sheetName val="Model Summary"/>
      <sheetName val="Res Normalized"/>
      <sheetName val="GS&lt;50 Normalized"/>
      <sheetName val="GS&gt;50 Normalized"/>
      <sheetName val="EV Data"/>
      <sheetName val="EV Forecast"/>
      <sheetName val="Heating"/>
      <sheetName val="Total Additional Loads"/>
      <sheetName val="Normalized Annual Summary"/>
      <sheetName val="Customer Count"/>
      <sheetName val="kW Forecast"/>
      <sheetName val="CDM Framework"/>
      <sheetName val="CDM Adjustment"/>
      <sheetName val="Summary Tables"/>
      <sheetName val="Res Weather Normalized"/>
      <sheetName val="GS&lt;50 Weather Normalized"/>
      <sheetName val="GS&gt;50 Weather Normalized"/>
      <sheetName val="App.2IB"/>
      <sheetName val="LRAMVA"/>
    </sheetNames>
    <sheetDataSet>
      <sheetData sheetId="0">
        <row r="122">
          <cell r="D122">
            <v>40907933.869999997</v>
          </cell>
          <cell r="H122">
            <v>13770691.289999999</v>
          </cell>
          <cell r="L122">
            <v>31113563.940000001</v>
          </cell>
          <cell r="O122">
            <v>68839.180000000008</v>
          </cell>
          <cell r="Q122">
            <v>393647.1</v>
          </cell>
          <cell r="R122">
            <v>849.94</v>
          </cell>
          <cell r="T122">
            <v>27486.71</v>
          </cell>
          <cell r="U122">
            <v>74.319999999999993</v>
          </cell>
          <cell r="W122">
            <v>76813.59</v>
          </cell>
        </row>
        <row r="123">
          <cell r="D123">
            <v>35410062.060000002</v>
          </cell>
          <cell r="H123">
            <v>12353515.24</v>
          </cell>
          <cell r="L123">
            <v>28018990.309999999</v>
          </cell>
          <cell r="O123">
            <v>65284.000000000015</v>
          </cell>
          <cell r="Q123">
            <v>336364.47</v>
          </cell>
          <cell r="R123">
            <v>849.86999999999989</v>
          </cell>
          <cell r="T123">
            <v>25713.37</v>
          </cell>
          <cell r="U123">
            <v>74.319999999999993</v>
          </cell>
          <cell r="W123">
            <v>71697</v>
          </cell>
        </row>
        <row r="124">
          <cell r="D124">
            <v>34623312.100000001</v>
          </cell>
          <cell r="H124">
            <v>12557643.710000001</v>
          </cell>
          <cell r="L124">
            <v>28168950.84</v>
          </cell>
          <cell r="O124">
            <v>65525.980000000025</v>
          </cell>
          <cell r="Q124">
            <v>316805.25</v>
          </cell>
          <cell r="R124">
            <v>849.53</v>
          </cell>
          <cell r="T124">
            <v>27486.71</v>
          </cell>
          <cell r="U124">
            <v>74.319999999999993</v>
          </cell>
          <cell r="W124">
            <v>76633</v>
          </cell>
        </row>
        <row r="125">
          <cell r="D125">
            <v>29018018.43</v>
          </cell>
          <cell r="H125">
            <v>11112002.220000001</v>
          </cell>
          <cell r="L125">
            <v>25439605.719999999</v>
          </cell>
          <cell r="O125">
            <v>64615.5</v>
          </cell>
          <cell r="Q125">
            <v>264387.68</v>
          </cell>
          <cell r="R125">
            <v>849.80000000000007</v>
          </cell>
          <cell r="T125">
            <v>26600.04</v>
          </cell>
          <cell r="U125">
            <v>74.33</v>
          </cell>
          <cell r="W125">
            <v>74190</v>
          </cell>
        </row>
        <row r="126">
          <cell r="D126">
            <v>25572613.309999999</v>
          </cell>
          <cell r="H126">
            <v>10659949.960000001</v>
          </cell>
          <cell r="L126">
            <v>24463819.5</v>
          </cell>
          <cell r="O126">
            <v>64641.220000000008</v>
          </cell>
          <cell r="Q126">
            <v>235763.78</v>
          </cell>
          <cell r="R126">
            <v>849.76</v>
          </cell>
          <cell r="T126">
            <v>27366.83</v>
          </cell>
          <cell r="U126">
            <v>74.690000000000012</v>
          </cell>
          <cell r="W126">
            <v>76633</v>
          </cell>
        </row>
        <row r="127">
          <cell r="D127">
            <v>26258808.32</v>
          </cell>
          <cell r="H127">
            <v>10610490.390000001</v>
          </cell>
          <cell r="L127">
            <v>24548076.579999998</v>
          </cell>
          <cell r="O127">
            <v>66897.450000000012</v>
          </cell>
          <cell r="Q127">
            <v>209908.37</v>
          </cell>
          <cell r="R127">
            <v>849.78</v>
          </cell>
          <cell r="T127">
            <v>26400.240000000002</v>
          </cell>
          <cell r="U127">
            <v>73.750000000000014</v>
          </cell>
          <cell r="W127">
            <v>74190</v>
          </cell>
        </row>
        <row r="128">
          <cell r="D128">
            <v>30483021.640000001</v>
          </cell>
          <cell r="H128">
            <v>11649480.41</v>
          </cell>
          <cell r="L128">
            <v>26898324.239999998</v>
          </cell>
          <cell r="O128">
            <v>65512.85</v>
          </cell>
          <cell r="Q128">
            <v>227078.43</v>
          </cell>
          <cell r="R128">
            <v>848.79</v>
          </cell>
          <cell r="T128">
            <v>27280.25</v>
          </cell>
          <cell r="U128">
            <v>73.760000000000005</v>
          </cell>
          <cell r="W128">
            <v>76633</v>
          </cell>
        </row>
        <row r="129">
          <cell r="D129">
            <v>28728936.489999998</v>
          </cell>
          <cell r="H129">
            <v>11277055.35</v>
          </cell>
          <cell r="L129">
            <v>26462255.760000002</v>
          </cell>
          <cell r="O129">
            <v>66276.299999999988</v>
          </cell>
          <cell r="Q129">
            <v>260492.78</v>
          </cell>
          <cell r="R129">
            <v>848.6099999999999</v>
          </cell>
          <cell r="T129">
            <v>27280.25</v>
          </cell>
          <cell r="U129">
            <v>73.760000000000005</v>
          </cell>
          <cell r="W129">
            <v>76633</v>
          </cell>
        </row>
        <row r="130">
          <cell r="D130">
            <v>25066843.239999998</v>
          </cell>
          <cell r="H130">
            <v>10309425.609999999</v>
          </cell>
          <cell r="L130">
            <v>25076696.98</v>
          </cell>
          <cell r="O130">
            <v>64195.130000000019</v>
          </cell>
          <cell r="Q130">
            <v>292735.26</v>
          </cell>
          <cell r="R130">
            <v>848.51</v>
          </cell>
          <cell r="T130">
            <v>26400.240000000002</v>
          </cell>
          <cell r="U130">
            <v>73.759999999999991</v>
          </cell>
          <cell r="W130">
            <v>74079.460000000006</v>
          </cell>
        </row>
        <row r="131">
          <cell r="D131">
            <v>25995184.969999999</v>
          </cell>
          <cell r="H131">
            <v>10504197.02</v>
          </cell>
          <cell r="L131">
            <v>25524138.780000001</v>
          </cell>
          <cell r="O131">
            <v>63511.289999999986</v>
          </cell>
          <cell r="Q131">
            <v>345914.72</v>
          </cell>
          <cell r="R131">
            <v>848.7</v>
          </cell>
          <cell r="T131">
            <v>27280.25</v>
          </cell>
          <cell r="U131">
            <v>73.760000000000005</v>
          </cell>
          <cell r="W131">
            <v>76406.539999999994</v>
          </cell>
        </row>
        <row r="132">
          <cell r="D132">
            <v>31491925.43</v>
          </cell>
          <cell r="H132">
            <v>11547587.310000001</v>
          </cell>
          <cell r="L132">
            <v>26517710.280000001</v>
          </cell>
          <cell r="O132">
            <v>62492.110000000008</v>
          </cell>
          <cell r="Q132">
            <v>371681.81</v>
          </cell>
          <cell r="R132">
            <v>848.46</v>
          </cell>
          <cell r="T132">
            <v>26400.240000000002</v>
          </cell>
          <cell r="U132">
            <v>73.760000000000005</v>
          </cell>
          <cell r="W132">
            <v>73970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6">
          <cell r="B36" t="str">
            <v>Jan</v>
          </cell>
          <cell r="C36">
            <v>43359</v>
          </cell>
          <cell r="G36">
            <v>4339</v>
          </cell>
          <cell r="K36">
            <v>435</v>
          </cell>
          <cell r="O36">
            <v>10241</v>
          </cell>
          <cell r="S36">
            <v>348</v>
          </cell>
          <cell r="W36">
            <v>255</v>
          </cell>
        </row>
        <row r="37">
          <cell r="B37" t="str">
            <v>Feb</v>
          </cell>
          <cell r="C37">
            <v>43374</v>
          </cell>
          <cell r="G37">
            <v>4327</v>
          </cell>
          <cell r="K37">
            <v>437</v>
          </cell>
          <cell r="O37">
            <v>10256</v>
          </cell>
          <cell r="S37">
            <v>348</v>
          </cell>
          <cell r="W37">
            <v>254</v>
          </cell>
        </row>
        <row r="38">
          <cell r="B38" t="str">
            <v>Mar</v>
          </cell>
          <cell r="C38">
            <v>43392</v>
          </cell>
          <cell r="G38">
            <v>4332</v>
          </cell>
          <cell r="K38">
            <v>429</v>
          </cell>
          <cell r="O38">
            <v>10256</v>
          </cell>
          <cell r="S38">
            <v>348</v>
          </cell>
          <cell r="W38">
            <v>254</v>
          </cell>
        </row>
        <row r="39">
          <cell r="B39" t="str">
            <v>Apr</v>
          </cell>
          <cell r="C39">
            <v>43392</v>
          </cell>
          <cell r="G39">
            <v>4329</v>
          </cell>
          <cell r="K39">
            <v>430</v>
          </cell>
          <cell r="O39">
            <v>10254</v>
          </cell>
          <cell r="S39">
            <v>348</v>
          </cell>
          <cell r="W39">
            <v>254</v>
          </cell>
        </row>
        <row r="40">
          <cell r="B40" t="str">
            <v>May</v>
          </cell>
          <cell r="C40">
            <v>43396</v>
          </cell>
          <cell r="G40">
            <v>4328</v>
          </cell>
          <cell r="K40">
            <v>432</v>
          </cell>
          <cell r="O40">
            <v>10257</v>
          </cell>
          <cell r="S40">
            <v>348</v>
          </cell>
          <cell r="W40">
            <v>254</v>
          </cell>
        </row>
        <row r="41">
          <cell r="B41" t="str">
            <v>Jun</v>
          </cell>
          <cell r="C41">
            <v>43400</v>
          </cell>
          <cell r="G41">
            <v>4329</v>
          </cell>
          <cell r="K41">
            <v>430</v>
          </cell>
          <cell r="O41">
            <v>10258</v>
          </cell>
          <cell r="S41">
            <v>345</v>
          </cell>
          <cell r="W41">
            <v>254</v>
          </cell>
        </row>
        <row r="42">
          <cell r="B42" t="str">
            <v>Jul</v>
          </cell>
          <cell r="C42">
            <v>43409</v>
          </cell>
          <cell r="G42">
            <v>4330</v>
          </cell>
          <cell r="K42">
            <v>431</v>
          </cell>
          <cell r="O42">
            <v>10258</v>
          </cell>
          <cell r="S42">
            <v>345</v>
          </cell>
          <cell r="W42">
            <v>254</v>
          </cell>
        </row>
        <row r="43">
          <cell r="B43" t="str">
            <v>Aug</v>
          </cell>
          <cell r="C43">
            <v>43408</v>
          </cell>
          <cell r="G43">
            <v>4331</v>
          </cell>
          <cell r="K43">
            <v>431</v>
          </cell>
          <cell r="O43">
            <v>10249</v>
          </cell>
          <cell r="S43">
            <v>345</v>
          </cell>
          <cell r="W43">
            <v>254</v>
          </cell>
        </row>
        <row r="44">
          <cell r="B44" t="str">
            <v>Sep</v>
          </cell>
          <cell r="C44">
            <v>43417</v>
          </cell>
          <cell r="G44">
            <v>4329</v>
          </cell>
          <cell r="K44">
            <v>431</v>
          </cell>
          <cell r="O44">
            <v>10249</v>
          </cell>
          <cell r="S44">
            <v>345</v>
          </cell>
          <cell r="W44">
            <v>254</v>
          </cell>
        </row>
        <row r="45">
          <cell r="B45" t="str">
            <v>Oct</v>
          </cell>
          <cell r="C45">
            <v>43434</v>
          </cell>
          <cell r="G45">
            <v>4336</v>
          </cell>
          <cell r="K45">
            <v>432</v>
          </cell>
          <cell r="O45">
            <v>10248</v>
          </cell>
          <cell r="S45">
            <v>345</v>
          </cell>
          <cell r="W45">
            <v>253</v>
          </cell>
        </row>
        <row r="46">
          <cell r="B46" t="str">
            <v>Nov</v>
          </cell>
          <cell r="C46">
            <v>43444</v>
          </cell>
          <cell r="G46">
            <v>4334</v>
          </cell>
          <cell r="K46">
            <v>433</v>
          </cell>
          <cell r="O46">
            <v>10251</v>
          </cell>
          <cell r="S46">
            <v>344</v>
          </cell>
          <cell r="W46">
            <v>253</v>
          </cell>
        </row>
        <row r="47">
          <cell r="B47" t="str">
            <v>Dec</v>
          </cell>
          <cell r="C47">
            <v>43463</v>
          </cell>
          <cell r="G47">
            <v>4334</v>
          </cell>
          <cell r="K47">
            <v>433</v>
          </cell>
          <cell r="O47">
            <v>10258</v>
          </cell>
          <cell r="S47">
            <v>343</v>
          </cell>
          <cell r="W47">
            <v>253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E1900-5D9C-4B81-ACA8-434445CF8BBA}">
  <dimension ref="B2:U16"/>
  <sheetViews>
    <sheetView workbookViewId="0">
      <selection activeCell="B4" sqref="B4"/>
    </sheetView>
  </sheetViews>
  <sheetFormatPr defaultRowHeight="14.4" x14ac:dyDescent="0.3"/>
  <cols>
    <col min="3" max="8" width="13.88671875" customWidth="1"/>
    <col min="10" max="12" width="13.5546875" bestFit="1" customWidth="1"/>
    <col min="13" max="13" width="10.44140625" bestFit="1" customWidth="1"/>
    <col min="14" max="14" width="9.5546875" bestFit="1" customWidth="1"/>
    <col min="15" max="15" width="9.33203125" bestFit="1" customWidth="1"/>
    <col min="16" max="16" width="13.88671875" bestFit="1" customWidth="1"/>
    <col min="17" max="17" width="9.109375" bestFit="1" customWidth="1"/>
    <col min="18" max="18" width="13.88671875" bestFit="1" customWidth="1"/>
    <col min="19" max="19" width="12.6640625" bestFit="1" customWidth="1"/>
    <col min="20" max="20" width="13.88671875" bestFit="1" customWidth="1"/>
    <col min="21" max="21" width="10.109375" bestFit="1" customWidth="1"/>
    <col min="22" max="22" width="8.88671875" bestFit="1" customWidth="1"/>
    <col min="23" max="23" width="11.109375" bestFit="1" customWidth="1"/>
    <col min="24" max="24" width="8.88671875" bestFit="1" customWidth="1"/>
  </cols>
  <sheetData>
    <row r="2" spans="2:21" ht="15.6" x14ac:dyDescent="0.3">
      <c r="B2" s="22" t="s">
        <v>6</v>
      </c>
      <c r="C2" s="22"/>
      <c r="D2" s="22"/>
      <c r="E2" s="22"/>
      <c r="F2" s="22"/>
      <c r="G2" s="22"/>
      <c r="H2" s="22"/>
    </row>
    <row r="3" spans="2:21" ht="15" thickBot="1" x14ac:dyDescent="0.35"/>
    <row r="4" spans="2:21" ht="41.1" customHeight="1" thickBot="1" x14ac:dyDescent="0.35">
      <c r="B4" s="21">
        <v>2024</v>
      </c>
      <c r="C4" s="14" t="s">
        <v>0</v>
      </c>
      <c r="D4" s="15" t="s">
        <v>1</v>
      </c>
      <c r="E4" s="15" t="s">
        <v>2</v>
      </c>
      <c r="F4" s="15" t="s">
        <v>3</v>
      </c>
      <c r="G4" s="15" t="s">
        <v>4</v>
      </c>
      <c r="H4" s="16" t="s">
        <v>5</v>
      </c>
    </row>
    <row r="5" spans="2:21" ht="15.6" x14ac:dyDescent="0.3">
      <c r="B5" s="11" t="str">
        <f>'[1]Customer Count'!B36</f>
        <v>Jan</v>
      </c>
      <c r="C5" s="8">
        <f>'[1]Customer Count'!C36</f>
        <v>43359</v>
      </c>
      <c r="D5" s="6">
        <f>'[1]Customer Count'!G36</f>
        <v>4339</v>
      </c>
      <c r="E5" s="6">
        <f>'[1]Customer Count'!K36</f>
        <v>435</v>
      </c>
      <c r="F5" s="6">
        <f>'[1]Customer Count'!O36</f>
        <v>10241</v>
      </c>
      <c r="G5" s="6">
        <f>'[1]Customer Count'!S36</f>
        <v>348</v>
      </c>
      <c r="H5" s="7">
        <f>'[1]Customer Count'!W36</f>
        <v>255</v>
      </c>
      <c r="U5" s="1"/>
    </row>
    <row r="6" spans="2:21" ht="15.6" x14ac:dyDescent="0.3">
      <c r="B6" s="12" t="str">
        <f>'[1]Customer Count'!B37</f>
        <v>Feb</v>
      </c>
      <c r="C6" s="9">
        <f>'[1]Customer Count'!C37</f>
        <v>43374</v>
      </c>
      <c r="D6" s="2">
        <f>'[1]Customer Count'!G37</f>
        <v>4327</v>
      </c>
      <c r="E6" s="2">
        <f>'[1]Customer Count'!K37</f>
        <v>437</v>
      </c>
      <c r="F6" s="2">
        <f>'[1]Customer Count'!O37</f>
        <v>10256</v>
      </c>
      <c r="G6" s="2">
        <f>'[1]Customer Count'!S37</f>
        <v>348</v>
      </c>
      <c r="H6" s="3">
        <f>'[1]Customer Count'!W37</f>
        <v>254</v>
      </c>
    </row>
    <row r="7" spans="2:21" ht="15.6" x14ac:dyDescent="0.3">
      <c r="B7" s="12" t="str">
        <f>'[1]Customer Count'!B38</f>
        <v>Mar</v>
      </c>
      <c r="C7" s="9">
        <f>'[1]Customer Count'!C38</f>
        <v>43392</v>
      </c>
      <c r="D7" s="2">
        <f>'[1]Customer Count'!G38</f>
        <v>4332</v>
      </c>
      <c r="E7" s="2">
        <f>'[1]Customer Count'!K38</f>
        <v>429</v>
      </c>
      <c r="F7" s="2">
        <f>'[1]Customer Count'!O38</f>
        <v>10256</v>
      </c>
      <c r="G7" s="2">
        <f>'[1]Customer Count'!S38</f>
        <v>348</v>
      </c>
      <c r="H7" s="3">
        <f>'[1]Customer Count'!W38</f>
        <v>254</v>
      </c>
    </row>
    <row r="8" spans="2:21" ht="15.6" x14ac:dyDescent="0.3">
      <c r="B8" s="12" t="str">
        <f>'[1]Customer Count'!B39</f>
        <v>Apr</v>
      </c>
      <c r="C8" s="9">
        <f>'[1]Customer Count'!C39</f>
        <v>43392</v>
      </c>
      <c r="D8" s="2">
        <f>'[1]Customer Count'!G39</f>
        <v>4329</v>
      </c>
      <c r="E8" s="2">
        <f>'[1]Customer Count'!K39</f>
        <v>430</v>
      </c>
      <c r="F8" s="2">
        <f>'[1]Customer Count'!O39</f>
        <v>10254</v>
      </c>
      <c r="G8" s="2">
        <f>'[1]Customer Count'!S39</f>
        <v>348</v>
      </c>
      <c r="H8" s="3">
        <f>'[1]Customer Count'!W39</f>
        <v>254</v>
      </c>
    </row>
    <row r="9" spans="2:21" ht="15.6" x14ac:dyDescent="0.3">
      <c r="B9" s="12" t="str">
        <f>'[1]Customer Count'!B40</f>
        <v>May</v>
      </c>
      <c r="C9" s="9">
        <f>'[1]Customer Count'!C40</f>
        <v>43396</v>
      </c>
      <c r="D9" s="2">
        <f>'[1]Customer Count'!G40</f>
        <v>4328</v>
      </c>
      <c r="E9" s="2">
        <f>'[1]Customer Count'!K40</f>
        <v>432</v>
      </c>
      <c r="F9" s="2">
        <f>'[1]Customer Count'!O40</f>
        <v>10257</v>
      </c>
      <c r="G9" s="2">
        <f>'[1]Customer Count'!S40</f>
        <v>348</v>
      </c>
      <c r="H9" s="3">
        <f>'[1]Customer Count'!W40</f>
        <v>254</v>
      </c>
    </row>
    <row r="10" spans="2:21" ht="15.6" x14ac:dyDescent="0.3">
      <c r="B10" s="12" t="str">
        <f>'[1]Customer Count'!B41</f>
        <v>Jun</v>
      </c>
      <c r="C10" s="9">
        <f>'[1]Customer Count'!C41</f>
        <v>43400</v>
      </c>
      <c r="D10" s="2">
        <f>'[1]Customer Count'!G41</f>
        <v>4329</v>
      </c>
      <c r="E10" s="2">
        <f>'[1]Customer Count'!K41</f>
        <v>430</v>
      </c>
      <c r="F10" s="2">
        <f>'[1]Customer Count'!O41</f>
        <v>10258</v>
      </c>
      <c r="G10" s="2">
        <f>'[1]Customer Count'!S41</f>
        <v>345</v>
      </c>
      <c r="H10" s="3">
        <f>'[1]Customer Count'!W41</f>
        <v>254</v>
      </c>
    </row>
    <row r="11" spans="2:21" ht="15.6" x14ac:dyDescent="0.3">
      <c r="B11" s="12" t="str">
        <f>'[1]Customer Count'!B42</f>
        <v>Jul</v>
      </c>
      <c r="C11" s="9">
        <f>'[1]Customer Count'!C42</f>
        <v>43409</v>
      </c>
      <c r="D11" s="2">
        <f>'[1]Customer Count'!G42</f>
        <v>4330</v>
      </c>
      <c r="E11" s="2">
        <f>'[1]Customer Count'!K42</f>
        <v>431</v>
      </c>
      <c r="F11" s="2">
        <f>'[1]Customer Count'!O42</f>
        <v>10258</v>
      </c>
      <c r="G11" s="2">
        <f>'[1]Customer Count'!S42</f>
        <v>345</v>
      </c>
      <c r="H11" s="3">
        <f>'[1]Customer Count'!W42</f>
        <v>254</v>
      </c>
    </row>
    <row r="12" spans="2:21" ht="15.6" x14ac:dyDescent="0.3">
      <c r="B12" s="12" t="str">
        <f>'[1]Customer Count'!B43</f>
        <v>Aug</v>
      </c>
      <c r="C12" s="9">
        <f>'[1]Customer Count'!C43</f>
        <v>43408</v>
      </c>
      <c r="D12" s="2">
        <f>'[1]Customer Count'!G43</f>
        <v>4331</v>
      </c>
      <c r="E12" s="2">
        <f>'[1]Customer Count'!K43</f>
        <v>431</v>
      </c>
      <c r="F12" s="2">
        <f>'[1]Customer Count'!O43</f>
        <v>10249</v>
      </c>
      <c r="G12" s="2">
        <f>'[1]Customer Count'!S43</f>
        <v>345</v>
      </c>
      <c r="H12" s="3">
        <f>'[1]Customer Count'!W43</f>
        <v>254</v>
      </c>
    </row>
    <row r="13" spans="2:21" ht="15.6" x14ac:dyDescent="0.3">
      <c r="B13" s="12" t="str">
        <f>'[1]Customer Count'!B44</f>
        <v>Sep</v>
      </c>
      <c r="C13" s="9">
        <f>'[1]Customer Count'!C44</f>
        <v>43417</v>
      </c>
      <c r="D13" s="2">
        <f>'[1]Customer Count'!G44</f>
        <v>4329</v>
      </c>
      <c r="E13" s="2">
        <f>'[1]Customer Count'!K44</f>
        <v>431</v>
      </c>
      <c r="F13" s="2">
        <f>'[1]Customer Count'!O44</f>
        <v>10249</v>
      </c>
      <c r="G13" s="2">
        <f>'[1]Customer Count'!S44</f>
        <v>345</v>
      </c>
      <c r="H13" s="3">
        <f>'[1]Customer Count'!W44</f>
        <v>254</v>
      </c>
    </row>
    <row r="14" spans="2:21" ht="15.6" x14ac:dyDescent="0.3">
      <c r="B14" s="12" t="str">
        <f>'[1]Customer Count'!B45</f>
        <v>Oct</v>
      </c>
      <c r="C14" s="9">
        <f>'[1]Customer Count'!C45</f>
        <v>43434</v>
      </c>
      <c r="D14" s="2">
        <f>'[1]Customer Count'!G45</f>
        <v>4336</v>
      </c>
      <c r="E14" s="2">
        <f>'[1]Customer Count'!K45</f>
        <v>432</v>
      </c>
      <c r="F14" s="2">
        <f>'[1]Customer Count'!O45</f>
        <v>10248</v>
      </c>
      <c r="G14" s="2">
        <f>'[1]Customer Count'!S45</f>
        <v>345</v>
      </c>
      <c r="H14" s="3">
        <f>'[1]Customer Count'!W45</f>
        <v>253</v>
      </c>
    </row>
    <row r="15" spans="2:21" ht="15.6" x14ac:dyDescent="0.3">
      <c r="B15" s="12" t="str">
        <f>'[1]Customer Count'!B46</f>
        <v>Nov</v>
      </c>
      <c r="C15" s="9">
        <f>'[1]Customer Count'!C46</f>
        <v>43444</v>
      </c>
      <c r="D15" s="2">
        <f>'[1]Customer Count'!G46</f>
        <v>4334</v>
      </c>
      <c r="E15" s="2">
        <f>'[1]Customer Count'!K46</f>
        <v>433</v>
      </c>
      <c r="F15" s="2">
        <f>'[1]Customer Count'!O46</f>
        <v>10251</v>
      </c>
      <c r="G15" s="2">
        <f>'[1]Customer Count'!S46</f>
        <v>344</v>
      </c>
      <c r="H15" s="3">
        <f>'[1]Customer Count'!W46</f>
        <v>253</v>
      </c>
    </row>
    <row r="16" spans="2:21" ht="16.2" thickBot="1" x14ac:dyDescent="0.35">
      <c r="B16" s="13" t="str">
        <f>'[1]Customer Count'!B47</f>
        <v>Dec</v>
      </c>
      <c r="C16" s="10">
        <f>'[1]Customer Count'!C47</f>
        <v>43463</v>
      </c>
      <c r="D16" s="4">
        <f>'[1]Customer Count'!G47</f>
        <v>4334</v>
      </c>
      <c r="E16" s="4">
        <f>'[1]Customer Count'!K47</f>
        <v>433</v>
      </c>
      <c r="F16" s="4">
        <f>'[1]Customer Count'!O47</f>
        <v>10258</v>
      </c>
      <c r="G16" s="4">
        <f>'[1]Customer Count'!S47</f>
        <v>343</v>
      </c>
      <c r="H16" s="5">
        <f>'[1]Customer Count'!W47</f>
        <v>253</v>
      </c>
    </row>
  </sheetData>
  <mergeCells count="1">
    <mergeCell ref="B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CB8E0-0549-4D81-8D7C-16D3F55BF6E4}">
  <dimension ref="B2:H16"/>
  <sheetViews>
    <sheetView workbookViewId="0">
      <selection activeCell="B4" sqref="B4"/>
    </sheetView>
  </sheetViews>
  <sheetFormatPr defaultRowHeight="14.4" x14ac:dyDescent="0.3"/>
  <cols>
    <col min="3" max="8" width="13.88671875" customWidth="1"/>
  </cols>
  <sheetData>
    <row r="2" spans="2:8" ht="15.6" x14ac:dyDescent="0.3">
      <c r="B2" s="22" t="s">
        <v>8</v>
      </c>
      <c r="C2" s="22"/>
      <c r="D2" s="22"/>
      <c r="E2" s="22"/>
      <c r="F2" s="22"/>
      <c r="G2" s="22"/>
      <c r="H2" s="22"/>
    </row>
    <row r="3" spans="2:8" ht="15" thickBot="1" x14ac:dyDescent="0.35"/>
    <row r="4" spans="2:8" ht="41.1" customHeight="1" thickBot="1" x14ac:dyDescent="0.35">
      <c r="B4" s="21">
        <v>2024</v>
      </c>
      <c r="C4" s="17" t="str">
        <f>'3-VECC18 part a (Cust.)'!C4</f>
        <v>Residential</v>
      </c>
      <c r="D4" s="15" t="str">
        <f>'3-VECC18 part a (Cust.)'!D4</f>
        <v>GS &lt; 50</v>
      </c>
      <c r="E4" s="15" t="str">
        <f>'3-VECC18 part a (Cust.)'!E4</f>
        <v>GS &gt; 50</v>
      </c>
      <c r="F4" s="15" t="str">
        <f>'3-VECC18 part a (Cust.)'!F4</f>
        <v>Street Light</v>
      </c>
      <c r="G4" s="15" t="str">
        <f>'3-VECC18 part a (Cust.)'!G4</f>
        <v>Sentinel Light</v>
      </c>
      <c r="H4" s="16" t="str">
        <f>'3-VECC18 part a (Cust.)'!H4</f>
        <v>USL</v>
      </c>
    </row>
    <row r="5" spans="2:8" ht="15.6" x14ac:dyDescent="0.3">
      <c r="B5" s="11" t="str">
        <f>'[1]Customer Count'!B36</f>
        <v>Jan</v>
      </c>
      <c r="C5" s="18">
        <f>'[1]Monthly Data'!D122</f>
        <v>40907933.869999997</v>
      </c>
      <c r="D5" s="6">
        <f>'[1]Monthly Data'!H122</f>
        <v>13770691.289999999</v>
      </c>
      <c r="E5" s="6">
        <f>'[1]Monthly Data'!L122</f>
        <v>31113563.940000001</v>
      </c>
      <c r="F5" s="6">
        <f>'[1]Monthly Data'!Q122</f>
        <v>393647.1</v>
      </c>
      <c r="G5" s="6">
        <f>'[1]Monthly Data'!T122</f>
        <v>27486.71</v>
      </c>
      <c r="H5" s="7">
        <f>'[1]Monthly Data'!W122</f>
        <v>76813.59</v>
      </c>
    </row>
    <row r="6" spans="2:8" ht="15.6" x14ac:dyDescent="0.3">
      <c r="B6" s="12" t="str">
        <f>'[1]Customer Count'!B37</f>
        <v>Feb</v>
      </c>
      <c r="C6" s="19">
        <f>'[1]Monthly Data'!D123</f>
        <v>35410062.060000002</v>
      </c>
      <c r="D6" s="2">
        <f>'[1]Monthly Data'!H123</f>
        <v>12353515.24</v>
      </c>
      <c r="E6" s="2">
        <f>'[1]Monthly Data'!L123</f>
        <v>28018990.309999999</v>
      </c>
      <c r="F6" s="2">
        <f>'[1]Monthly Data'!Q123</f>
        <v>336364.47</v>
      </c>
      <c r="G6" s="2">
        <f>'[1]Monthly Data'!T123</f>
        <v>25713.37</v>
      </c>
      <c r="H6" s="3">
        <f>'[1]Monthly Data'!W123</f>
        <v>71697</v>
      </c>
    </row>
    <row r="7" spans="2:8" ht="15.6" x14ac:dyDescent="0.3">
      <c r="B7" s="12" t="str">
        <f>'[1]Customer Count'!B38</f>
        <v>Mar</v>
      </c>
      <c r="C7" s="19">
        <f>'[1]Monthly Data'!D124</f>
        <v>34623312.100000001</v>
      </c>
      <c r="D7" s="2">
        <f>'[1]Monthly Data'!H124</f>
        <v>12557643.710000001</v>
      </c>
      <c r="E7" s="2">
        <f>'[1]Monthly Data'!L124</f>
        <v>28168950.84</v>
      </c>
      <c r="F7" s="2">
        <f>'[1]Monthly Data'!Q124</f>
        <v>316805.25</v>
      </c>
      <c r="G7" s="2">
        <f>'[1]Monthly Data'!T124</f>
        <v>27486.71</v>
      </c>
      <c r="H7" s="3">
        <f>'[1]Monthly Data'!W124</f>
        <v>76633</v>
      </c>
    </row>
    <row r="8" spans="2:8" ht="15.6" x14ac:dyDescent="0.3">
      <c r="B8" s="12" t="str">
        <f>'[1]Customer Count'!B39</f>
        <v>Apr</v>
      </c>
      <c r="C8" s="19">
        <f>'[1]Monthly Data'!D125</f>
        <v>29018018.43</v>
      </c>
      <c r="D8" s="2">
        <f>'[1]Monthly Data'!H125</f>
        <v>11112002.220000001</v>
      </c>
      <c r="E8" s="2">
        <f>'[1]Monthly Data'!L125</f>
        <v>25439605.719999999</v>
      </c>
      <c r="F8" s="2">
        <f>'[1]Monthly Data'!Q125</f>
        <v>264387.68</v>
      </c>
      <c r="G8" s="2">
        <f>'[1]Monthly Data'!T125</f>
        <v>26600.04</v>
      </c>
      <c r="H8" s="3">
        <f>'[1]Monthly Data'!W125</f>
        <v>74190</v>
      </c>
    </row>
    <row r="9" spans="2:8" ht="15.6" x14ac:dyDescent="0.3">
      <c r="B9" s="12" t="str">
        <f>'[1]Customer Count'!B40</f>
        <v>May</v>
      </c>
      <c r="C9" s="19">
        <f>'[1]Monthly Data'!D126</f>
        <v>25572613.309999999</v>
      </c>
      <c r="D9" s="2">
        <f>'[1]Monthly Data'!H126</f>
        <v>10659949.960000001</v>
      </c>
      <c r="E9" s="2">
        <f>'[1]Monthly Data'!L126</f>
        <v>24463819.5</v>
      </c>
      <c r="F9" s="2">
        <f>'[1]Monthly Data'!Q126</f>
        <v>235763.78</v>
      </c>
      <c r="G9" s="2">
        <f>'[1]Monthly Data'!T126</f>
        <v>27366.83</v>
      </c>
      <c r="H9" s="3">
        <f>'[1]Monthly Data'!W126</f>
        <v>76633</v>
      </c>
    </row>
    <row r="10" spans="2:8" ht="15.6" x14ac:dyDescent="0.3">
      <c r="B10" s="12" t="str">
        <f>'[1]Customer Count'!B41</f>
        <v>Jun</v>
      </c>
      <c r="C10" s="19">
        <f>'[1]Monthly Data'!D127</f>
        <v>26258808.32</v>
      </c>
      <c r="D10" s="2">
        <f>'[1]Monthly Data'!H127</f>
        <v>10610490.390000001</v>
      </c>
      <c r="E10" s="2">
        <f>'[1]Monthly Data'!L127</f>
        <v>24548076.579999998</v>
      </c>
      <c r="F10" s="2">
        <f>'[1]Monthly Data'!Q127</f>
        <v>209908.37</v>
      </c>
      <c r="G10" s="2">
        <f>'[1]Monthly Data'!T127</f>
        <v>26400.240000000002</v>
      </c>
      <c r="H10" s="3">
        <f>'[1]Monthly Data'!W127</f>
        <v>74190</v>
      </c>
    </row>
    <row r="11" spans="2:8" ht="15.6" x14ac:dyDescent="0.3">
      <c r="B11" s="12" t="str">
        <f>'[1]Customer Count'!B42</f>
        <v>Jul</v>
      </c>
      <c r="C11" s="19">
        <f>'[1]Monthly Data'!D128</f>
        <v>30483021.640000001</v>
      </c>
      <c r="D11" s="2">
        <f>'[1]Monthly Data'!H128</f>
        <v>11649480.41</v>
      </c>
      <c r="E11" s="2">
        <f>'[1]Monthly Data'!L128</f>
        <v>26898324.239999998</v>
      </c>
      <c r="F11" s="2">
        <f>'[1]Monthly Data'!Q128</f>
        <v>227078.43</v>
      </c>
      <c r="G11" s="2">
        <f>'[1]Monthly Data'!T128</f>
        <v>27280.25</v>
      </c>
      <c r="H11" s="3">
        <f>'[1]Monthly Data'!W128</f>
        <v>76633</v>
      </c>
    </row>
    <row r="12" spans="2:8" ht="15.6" x14ac:dyDescent="0.3">
      <c r="B12" s="12" t="str">
        <f>'[1]Customer Count'!B43</f>
        <v>Aug</v>
      </c>
      <c r="C12" s="19">
        <f>'[1]Monthly Data'!D129</f>
        <v>28728936.489999998</v>
      </c>
      <c r="D12" s="2">
        <f>'[1]Monthly Data'!H129</f>
        <v>11277055.35</v>
      </c>
      <c r="E12" s="2">
        <f>'[1]Monthly Data'!L129</f>
        <v>26462255.760000002</v>
      </c>
      <c r="F12" s="2">
        <f>'[1]Monthly Data'!Q129</f>
        <v>260492.78</v>
      </c>
      <c r="G12" s="2">
        <f>'[1]Monthly Data'!T129</f>
        <v>27280.25</v>
      </c>
      <c r="H12" s="3">
        <f>'[1]Monthly Data'!W129</f>
        <v>76633</v>
      </c>
    </row>
    <row r="13" spans="2:8" ht="15.6" x14ac:dyDescent="0.3">
      <c r="B13" s="12" t="str">
        <f>'[1]Customer Count'!B44</f>
        <v>Sep</v>
      </c>
      <c r="C13" s="19">
        <f>'[1]Monthly Data'!D130</f>
        <v>25066843.239999998</v>
      </c>
      <c r="D13" s="2">
        <f>'[1]Monthly Data'!H130</f>
        <v>10309425.609999999</v>
      </c>
      <c r="E13" s="2">
        <f>'[1]Monthly Data'!L130</f>
        <v>25076696.98</v>
      </c>
      <c r="F13" s="2">
        <f>'[1]Monthly Data'!Q130</f>
        <v>292735.26</v>
      </c>
      <c r="G13" s="2">
        <f>'[1]Monthly Data'!T130</f>
        <v>26400.240000000002</v>
      </c>
      <c r="H13" s="3">
        <f>'[1]Monthly Data'!W130</f>
        <v>74079.460000000006</v>
      </c>
    </row>
    <row r="14" spans="2:8" ht="15.6" x14ac:dyDescent="0.3">
      <c r="B14" s="12" t="str">
        <f>'[1]Customer Count'!B45</f>
        <v>Oct</v>
      </c>
      <c r="C14" s="19">
        <f>'[1]Monthly Data'!D131</f>
        <v>25995184.969999999</v>
      </c>
      <c r="D14" s="2">
        <f>'[1]Monthly Data'!H131</f>
        <v>10504197.02</v>
      </c>
      <c r="E14" s="2">
        <f>'[1]Monthly Data'!L131</f>
        <v>25524138.780000001</v>
      </c>
      <c r="F14" s="2">
        <f>'[1]Monthly Data'!Q131</f>
        <v>345914.72</v>
      </c>
      <c r="G14" s="2">
        <f>'[1]Monthly Data'!T131</f>
        <v>27280.25</v>
      </c>
      <c r="H14" s="3">
        <f>'[1]Monthly Data'!W131</f>
        <v>76406.539999999994</v>
      </c>
    </row>
    <row r="15" spans="2:8" ht="15.6" x14ac:dyDescent="0.3">
      <c r="B15" s="12" t="str">
        <f>'[1]Customer Count'!B46</f>
        <v>Nov</v>
      </c>
      <c r="C15" s="19">
        <f>'[1]Monthly Data'!D132</f>
        <v>31491925.43</v>
      </c>
      <c r="D15" s="2">
        <f>'[1]Monthly Data'!H132</f>
        <v>11547587.310000001</v>
      </c>
      <c r="E15" s="2">
        <f>'[1]Monthly Data'!L132</f>
        <v>26517710.280000001</v>
      </c>
      <c r="F15" s="2">
        <f>'[1]Monthly Data'!Q132</f>
        <v>371681.81</v>
      </c>
      <c r="G15" s="2">
        <f>'[1]Monthly Data'!T132</f>
        <v>26400.240000000002</v>
      </c>
      <c r="H15" s="3">
        <f>'[1]Monthly Data'!W132</f>
        <v>73970</v>
      </c>
    </row>
    <row r="16" spans="2:8" ht="16.2" thickBot="1" x14ac:dyDescent="0.35">
      <c r="B16" s="13" t="str">
        <f>'[1]Customer Count'!B47</f>
        <v>Dec</v>
      </c>
      <c r="C16" s="20"/>
      <c r="D16" s="4"/>
      <c r="E16" s="4"/>
      <c r="F16" s="4"/>
      <c r="G16" s="4"/>
      <c r="H16" s="5"/>
    </row>
  </sheetData>
  <mergeCells count="1">
    <mergeCell ref="B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C2042-35A0-4745-9B44-1FBEE0E2ACF3}">
  <dimension ref="B2:E16"/>
  <sheetViews>
    <sheetView tabSelected="1" workbookViewId="0">
      <selection activeCell="H16" sqref="H16"/>
    </sheetView>
  </sheetViews>
  <sheetFormatPr defaultRowHeight="14.4" x14ac:dyDescent="0.3"/>
  <cols>
    <col min="3" max="5" width="13.88671875" customWidth="1"/>
  </cols>
  <sheetData>
    <row r="2" spans="2:5" ht="15.6" x14ac:dyDescent="0.3">
      <c r="B2" s="22" t="s">
        <v>7</v>
      </c>
      <c r="C2" s="22"/>
      <c r="D2" s="22"/>
      <c r="E2" s="22"/>
    </row>
    <row r="3" spans="2:5" ht="15" thickBot="1" x14ac:dyDescent="0.35"/>
    <row r="4" spans="2:5" ht="41.1" customHeight="1" thickBot="1" x14ac:dyDescent="0.35">
      <c r="B4" s="21">
        <v>2024</v>
      </c>
      <c r="C4" s="17" t="str">
        <f>'3-VECC18 part c (kWh)'!E4</f>
        <v>GS &gt; 50</v>
      </c>
      <c r="D4" s="15" t="str">
        <f>'3-VECC18 part c (kWh)'!F4</f>
        <v>Street Light</v>
      </c>
      <c r="E4" s="16" t="str">
        <f>'3-VECC18 part c (kWh)'!G4</f>
        <v>Sentinel Light</v>
      </c>
    </row>
    <row r="5" spans="2:5" ht="15.6" x14ac:dyDescent="0.3">
      <c r="B5" s="11" t="str">
        <f>'[1]Customer Count'!B36</f>
        <v>Jan</v>
      </c>
      <c r="C5" s="18">
        <f>'[1]Monthly Data'!O122</f>
        <v>68839.180000000008</v>
      </c>
      <c r="D5" s="6">
        <f>'[1]Monthly Data'!R122</f>
        <v>849.94</v>
      </c>
      <c r="E5" s="7">
        <f>'[1]Monthly Data'!U122</f>
        <v>74.319999999999993</v>
      </c>
    </row>
    <row r="6" spans="2:5" ht="15.6" x14ac:dyDescent="0.3">
      <c r="B6" s="12" t="str">
        <f>'[1]Customer Count'!B37</f>
        <v>Feb</v>
      </c>
      <c r="C6" s="19">
        <f>'[1]Monthly Data'!O123</f>
        <v>65284.000000000015</v>
      </c>
      <c r="D6" s="2">
        <f>'[1]Monthly Data'!R123</f>
        <v>849.86999999999989</v>
      </c>
      <c r="E6" s="3">
        <f>'[1]Monthly Data'!U123</f>
        <v>74.319999999999993</v>
      </c>
    </row>
    <row r="7" spans="2:5" ht="15.6" x14ac:dyDescent="0.3">
      <c r="B7" s="12" t="str">
        <f>'[1]Customer Count'!B38</f>
        <v>Mar</v>
      </c>
      <c r="C7" s="19">
        <f>'[1]Monthly Data'!O124</f>
        <v>65525.980000000025</v>
      </c>
      <c r="D7" s="2">
        <f>'[1]Monthly Data'!R124</f>
        <v>849.53</v>
      </c>
      <c r="E7" s="3">
        <f>'[1]Monthly Data'!U124</f>
        <v>74.319999999999993</v>
      </c>
    </row>
    <row r="8" spans="2:5" ht="15.6" x14ac:dyDescent="0.3">
      <c r="B8" s="12" t="str">
        <f>'[1]Customer Count'!B39</f>
        <v>Apr</v>
      </c>
      <c r="C8" s="19">
        <f>'[1]Monthly Data'!O125</f>
        <v>64615.5</v>
      </c>
      <c r="D8" s="2">
        <f>'[1]Monthly Data'!R125</f>
        <v>849.80000000000007</v>
      </c>
      <c r="E8" s="3">
        <f>'[1]Monthly Data'!U125</f>
        <v>74.33</v>
      </c>
    </row>
    <row r="9" spans="2:5" ht="15.6" x14ac:dyDescent="0.3">
      <c r="B9" s="12" t="str">
        <f>'[1]Customer Count'!B40</f>
        <v>May</v>
      </c>
      <c r="C9" s="19">
        <f>'[1]Monthly Data'!O126</f>
        <v>64641.220000000008</v>
      </c>
      <c r="D9" s="2">
        <f>'[1]Monthly Data'!R126</f>
        <v>849.76</v>
      </c>
      <c r="E9" s="3">
        <f>'[1]Monthly Data'!U126</f>
        <v>74.690000000000012</v>
      </c>
    </row>
    <row r="10" spans="2:5" ht="15.6" x14ac:dyDescent="0.3">
      <c r="B10" s="12" t="str">
        <f>'[1]Customer Count'!B41</f>
        <v>Jun</v>
      </c>
      <c r="C10" s="19">
        <f>'[1]Monthly Data'!O127</f>
        <v>66897.450000000012</v>
      </c>
      <c r="D10" s="2">
        <f>'[1]Monthly Data'!R127</f>
        <v>849.78</v>
      </c>
      <c r="E10" s="3">
        <f>'[1]Monthly Data'!U127</f>
        <v>73.750000000000014</v>
      </c>
    </row>
    <row r="11" spans="2:5" ht="15.6" x14ac:dyDescent="0.3">
      <c r="B11" s="12" t="str">
        <f>'[1]Customer Count'!B42</f>
        <v>Jul</v>
      </c>
      <c r="C11" s="19">
        <f>'[1]Monthly Data'!O128</f>
        <v>65512.85</v>
      </c>
      <c r="D11" s="2">
        <f>'[1]Monthly Data'!R128</f>
        <v>848.79</v>
      </c>
      <c r="E11" s="3">
        <f>'[1]Monthly Data'!U128</f>
        <v>73.760000000000005</v>
      </c>
    </row>
    <row r="12" spans="2:5" ht="15.6" x14ac:dyDescent="0.3">
      <c r="B12" s="12" t="str">
        <f>'[1]Customer Count'!B43</f>
        <v>Aug</v>
      </c>
      <c r="C12" s="19">
        <f>'[1]Monthly Data'!O129</f>
        <v>66276.299999999988</v>
      </c>
      <c r="D12" s="2">
        <f>'[1]Monthly Data'!R129</f>
        <v>848.6099999999999</v>
      </c>
      <c r="E12" s="3">
        <f>'[1]Monthly Data'!U129</f>
        <v>73.760000000000005</v>
      </c>
    </row>
    <row r="13" spans="2:5" ht="15.6" x14ac:dyDescent="0.3">
      <c r="B13" s="12" t="str">
        <f>'[1]Customer Count'!B44</f>
        <v>Sep</v>
      </c>
      <c r="C13" s="19">
        <f>'[1]Monthly Data'!O130</f>
        <v>64195.130000000019</v>
      </c>
      <c r="D13" s="2">
        <f>'[1]Monthly Data'!R130</f>
        <v>848.51</v>
      </c>
      <c r="E13" s="3">
        <f>'[1]Monthly Data'!U130</f>
        <v>73.759999999999991</v>
      </c>
    </row>
    <row r="14" spans="2:5" ht="15.6" x14ac:dyDescent="0.3">
      <c r="B14" s="12" t="str">
        <f>'[1]Customer Count'!B45</f>
        <v>Oct</v>
      </c>
      <c r="C14" s="19">
        <f>'[1]Monthly Data'!O131</f>
        <v>63511.289999999986</v>
      </c>
      <c r="D14" s="2">
        <f>'[1]Monthly Data'!R131</f>
        <v>848.7</v>
      </c>
      <c r="E14" s="3">
        <f>'[1]Monthly Data'!U131</f>
        <v>73.760000000000005</v>
      </c>
    </row>
    <row r="15" spans="2:5" ht="15.6" x14ac:dyDescent="0.3">
      <c r="B15" s="12" t="str">
        <f>'[1]Customer Count'!B46</f>
        <v>Nov</v>
      </c>
      <c r="C15" s="19">
        <f>'[1]Monthly Data'!O132</f>
        <v>62492.110000000008</v>
      </c>
      <c r="D15" s="2">
        <f>'[1]Monthly Data'!R132</f>
        <v>848.46</v>
      </c>
      <c r="E15" s="3">
        <f>'[1]Monthly Data'!U132</f>
        <v>73.760000000000005</v>
      </c>
    </row>
    <row r="16" spans="2:5" ht="16.2" thickBot="1" x14ac:dyDescent="0.35">
      <c r="B16" s="13" t="str">
        <f>'[1]Customer Count'!B47</f>
        <v>Dec</v>
      </c>
      <c r="C16" s="20"/>
      <c r="D16" s="4"/>
      <c r="E16" s="5"/>
    </row>
  </sheetData>
  <mergeCells count="1">
    <mergeCell ref="B2:E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CC264BBED9C34284609B6FACE239A4" ma:contentTypeVersion="4" ma:contentTypeDescription="Create a new document." ma:contentTypeScope="" ma:versionID="73f6d36ec82be77d04a6a8bc7797cbe2">
  <xsd:schema xmlns:xsd="http://www.w3.org/2001/XMLSchema" xmlns:xs="http://www.w3.org/2001/XMLSchema" xmlns:p="http://schemas.microsoft.com/office/2006/metadata/properties" xmlns:ns2="77e6a0f2-55ff-42a5-9a68-2fc1c0f9e282" targetNamespace="http://schemas.microsoft.com/office/2006/metadata/properties" ma:root="true" ma:fieldsID="351e4622012de6b56ff1c494637534f1" ns2:_="">
    <xsd:import namespace="77e6a0f2-55ff-42a5-9a68-2fc1c0f9e2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6a0f2-55ff-42a5-9a68-2fc1c0f9e2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202A2E-91FC-48FD-8B52-D03EEF207A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e6a0f2-55ff-42a5-9a68-2fc1c0f9e2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E0CB8F-59C7-42DE-A49D-BEB3C02FE6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BE8472-02DB-48DF-ADC0-24D43F61C6F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3-VECC18 part a (Cust.)</vt:lpstr>
      <vt:lpstr>3-VECC18 part c (kWh)</vt:lpstr>
      <vt:lpstr>3-VECC18 part c (kW)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Blair</dc:creator>
  <cp:lastModifiedBy>Chisholm, David</cp:lastModifiedBy>
  <dcterms:created xsi:type="dcterms:W3CDTF">2025-01-23T22:03:46Z</dcterms:created>
  <dcterms:modified xsi:type="dcterms:W3CDTF">2025-01-28T15:29:28Z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0x01010006CC264BBED9C34284609B6FACE239A4</vt:lpwstr>
  </property>
</Properties>
</file>