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Draft Rate Order/"/>
    </mc:Choice>
  </mc:AlternateContent>
  <xr:revisionPtr revIDLastSave="26" documentId="8_{324B2726-695B-4D98-B67F-3B4B4B1D1E38}" xr6:coauthVersionLast="47" xr6:coauthVersionMax="47" xr10:uidLastSave="{1DF1DA91-FC69-4093-942F-27F36ADD6375}"/>
  <bookViews>
    <workbookView xWindow="-120" yWindow="-120" windowWidth="29040" windowHeight="15840" xr2:uid="{4EE33C10-DA1C-463E-B1B2-475C73040CB8}"/>
  </bookViews>
  <sheets>
    <sheet name="2. Continuity Schedule revised" sheetId="1" r:id="rId1"/>
  </sheets>
  <definedNames>
    <definedName name="\p" localSheetId="0">#REF!</definedName>
    <definedName name="\p">#REF!</definedName>
    <definedName name="\s" localSheetId="0">#REF!</definedName>
    <definedName name="\s">#REF!</definedName>
    <definedName name="____________N4" localSheetId="0">#REF!</definedName>
    <definedName name="____________N4">#REF!</definedName>
    <definedName name="____________N6">#REF!</definedName>
    <definedName name="____________SUM3">#REF!</definedName>
    <definedName name="___________SUM2">#REF!</definedName>
    <definedName name="__________SUM1">#N/A</definedName>
    <definedName name="_________N4" localSheetId="0">#REF!</definedName>
    <definedName name="_________N4">#REF!</definedName>
    <definedName name="_________N6" localSheetId="0">#REF!</definedName>
    <definedName name="_________N6">#REF!</definedName>
    <definedName name="_________SUM1">#N/A</definedName>
    <definedName name="_________SUM2" localSheetId="0">#REF!</definedName>
    <definedName name="_________SUM2">#REF!</definedName>
    <definedName name="_________SUM3" localSheetId="0">#REF!</definedName>
    <definedName name="_________SUM3">#REF!</definedName>
    <definedName name="________N4" localSheetId="0">#REF!</definedName>
    <definedName name="________N4">#REF!</definedName>
    <definedName name="________N6" localSheetId="0">#REF!</definedName>
    <definedName name="________N6">#REF!</definedName>
    <definedName name="________SUM1">#N/A</definedName>
    <definedName name="________SUM2" localSheetId="0">#REF!</definedName>
    <definedName name="________SUM2">#REF!</definedName>
    <definedName name="________SUM3" localSheetId="0">#REF!</definedName>
    <definedName name="________SUM3">#REF!</definedName>
    <definedName name="_______N4" localSheetId="0">#REF!</definedName>
    <definedName name="_______N4">#REF!</definedName>
    <definedName name="_______N6">#REF!</definedName>
    <definedName name="_______SUM1">#N/A</definedName>
    <definedName name="_______SUM2" localSheetId="0">#REF!</definedName>
    <definedName name="_______SUM2">#REF!</definedName>
    <definedName name="_______SUM3" localSheetId="0">#REF!</definedName>
    <definedName name="_______SUM3">#REF!</definedName>
    <definedName name="______N4" localSheetId="0">#REF!</definedName>
    <definedName name="______N4">#REF!</definedName>
    <definedName name="______N6">#REF!</definedName>
    <definedName name="______PT1">#REF!</definedName>
    <definedName name="______SUM1">#N/A</definedName>
    <definedName name="______SUM2" localSheetId="0">#REF!</definedName>
    <definedName name="______SUM2">#REF!</definedName>
    <definedName name="______SUM3" localSheetId="0">#REF!</definedName>
    <definedName name="______SUM3">#REF!</definedName>
    <definedName name="_____N4" localSheetId="0">#REF!</definedName>
    <definedName name="_____N4">#REF!</definedName>
    <definedName name="_____N6">#REF!</definedName>
    <definedName name="_____PT1">#REF!</definedName>
    <definedName name="_____PT2">#REF!</definedName>
    <definedName name="_____SUM1">#N/A</definedName>
    <definedName name="_____SUM2" localSheetId="0">#REF!</definedName>
    <definedName name="_____SUM2">#REF!</definedName>
    <definedName name="_____SUM3" localSheetId="0">#REF!</definedName>
    <definedName name="_____SUM3">#REF!</definedName>
    <definedName name="____N4" localSheetId="0">#REF!</definedName>
    <definedName name="____N4">#REF!</definedName>
    <definedName name="____N6">#REF!</definedName>
    <definedName name="____PT1">#REF!</definedName>
    <definedName name="____PT2">#REF!</definedName>
    <definedName name="____PT3">#REF!</definedName>
    <definedName name="____SUM1">#N/A</definedName>
    <definedName name="____SUM2" localSheetId="0">#REF!</definedName>
    <definedName name="____SUM2">#REF!</definedName>
    <definedName name="____SUM3" localSheetId="0">#REF!</definedName>
    <definedName name="____SUM3">#REF!</definedName>
    <definedName name="___N4" localSheetId="0">#REF!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 localSheetId="0">#REF!</definedName>
    <definedName name="___SUM2">#REF!</definedName>
    <definedName name="___SUM3" localSheetId="0">#REF!</definedName>
    <definedName name="___SUM3">#REF!</definedName>
    <definedName name="__123Graph_A" localSheetId="0" hidden="1">#REF!</definedName>
    <definedName name="__123Graph_A" hidden="1">#REF!</definedName>
    <definedName name="__123Graph_C" hidden="1">#REF!</definedName>
    <definedName name="__123Graph_D" hidden="1">#REF!</definedName>
    <definedName name="__FDS_HYPERLINK_TOGGLE_STATE__">"ON"</definedName>
    <definedName name="__LYN1" localSheetId="0">#REF!</definedName>
    <definedName name="__LYN1">#REF!</definedName>
    <definedName name="__N4" localSheetId="0">#REF!</definedName>
    <definedName name="__N4">#REF!</definedName>
    <definedName name="__N6" localSheetId="0">#REF!</definedName>
    <definedName name="__N6">#REF!</definedName>
    <definedName name="__PT1">#REF!</definedName>
    <definedName name="__PT2">#REF!</definedName>
    <definedName name="__PT3">#REF!</definedName>
    <definedName name="__Reg210">#REF!</definedName>
    <definedName name="__SUM1">#N/A</definedName>
    <definedName name="__SUM2" localSheetId="0">#REF!</definedName>
    <definedName name="__SUM2">#REF!</definedName>
    <definedName name="__SUM3" localSheetId="0">#REF!</definedName>
    <definedName name="__SUM3">#REF!</definedName>
    <definedName name="_1_PMO" localSheetId="0">#REF!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 localSheetId="0">#REF!</definedName>
    <definedName name="_N4">#REF!</definedName>
    <definedName name="_N6" localSheetId="0">#REF!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 localSheetId="0">#REF!</definedName>
    <definedName name="_PT1">#REF!</definedName>
    <definedName name="_PT2" localSheetId="0">#REF!</definedName>
    <definedName name="_PT2">#REF!</definedName>
    <definedName name="_PT3" localSheetId="0">#REF!</definedName>
    <definedName name="_PT3">#REF!</definedName>
    <definedName name="_Reg210">#REF!</definedName>
    <definedName name="_Regression_Int">1</definedName>
    <definedName name="_Sort" localSheetId="0" hidden="1">#REF!</definedName>
    <definedName name="_Sort" hidden="1">#REF!</definedName>
    <definedName name="_SUM1">#N/A</definedName>
    <definedName name="_SUM2" localSheetId="0">#REF!</definedName>
    <definedName name="_SUM2">#REF!</definedName>
    <definedName name="_SUM3" localSheetId="0">#REF!</definedName>
    <definedName name="_SUM3">#REF!</definedName>
    <definedName name="_Table2_In1" localSheetId="0" hidden="1">#REF!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 localSheetId="0">#REF!</definedName>
    <definedName name="am">#REF!</definedName>
    <definedName name="AM_ACDEPN_CONT_SCHED" localSheetId="0">#REF!</definedName>
    <definedName name="AM_ACDEPN_CONT_SCHED">#REF!</definedName>
    <definedName name="am_cost_cont_sched" localSheetId="0">#REF!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 localSheetId="0">#REF!</definedName>
    <definedName name="ASD">#REF!</definedName>
    <definedName name="asdfadfsdfsdfassdfdsf" localSheetId="0">#REF!</definedName>
    <definedName name="asdfadfsdfsdfassdfdsf">#REF!</definedName>
    <definedName name="ASOFDATE" localSheetId="0">#REF!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 localSheetId="0">#REF!</definedName>
    <definedName name="AvailHours">#REF!</definedName>
    <definedName name="AvgSeverance" localSheetId="0">#REF!</definedName>
    <definedName name="AvgSeverance">#REF!</definedName>
    <definedName name="b" localSheetId="0">#REF!,#REF!</definedName>
    <definedName name="b">#REF!,#REF!</definedName>
    <definedName name="B2MAsOf" localSheetId="0">#REF!</definedName>
    <definedName name="B2MAsOf">#REF!</definedName>
    <definedName name="B2MTrending" localSheetId="0">#REF!</definedName>
    <definedName name="B2MTrending">#REF!</definedName>
    <definedName name="Backlog_Rollup" localSheetId="0">#REF!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 localSheetId="0">#REF!</definedName>
    <definedName name="BI_LDCLIST">#REF!</definedName>
    <definedName name="BLPH1" localSheetId="0" hidden="1">#REF!</definedName>
    <definedName name="BLPH1" hidden="1">#REF!</definedName>
    <definedName name="bmhgjgjg" localSheetId="0">#REF!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 localSheetId="0">#REF!</definedName>
    <definedName name="BPE_CUM_N">#REF!</definedName>
    <definedName name="BPE_Red_Ratio_Yr1" localSheetId="0">#REF!</definedName>
    <definedName name="BPE_Red_Ratio_Yr1">#REF!</definedName>
    <definedName name="BPE_Red_Ratio_Yr2" localSheetId="0">#REF!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localSheetId="0" hidden="1">{#N/A,#N/A,FALSE,"Aging Summary";#N/A,#N/A,FALSE,"Ratio Analysis";#N/A,#N/A,FALSE,"Test 120 Day Accts";#N/A,#N/A,FALSE,"Tickmarks"}</definedName>
    <definedName name="budget" hidden="1">{#N/A,#N/A,FALSE,"Aging Summary";#N/A,#N/A,FALSE,"Ratio Analysis";#N/A,#N/A,FALSE,"Test 120 Day Accts";#N/A,#N/A,FALSE,"Tickmarks"}</definedName>
    <definedName name="Budget_Inflation" localSheetId="0">#REF!</definedName>
    <definedName name="Budget_Inflation">#REF!</definedName>
    <definedName name="Budget_Points" localSheetId="0">#REF!</definedName>
    <definedName name="Budget_Points">#REF!</definedName>
    <definedName name="Budget_units" localSheetId="0">#REF!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 localSheetId="0">#REF!,#REF!</definedName>
    <definedName name="BUSINESS_UNIT">#REF!,#REF!</definedName>
    <definedName name="BUV" localSheetId="0">#REF!</definedName>
    <definedName name="BUV">#REF!</definedName>
    <definedName name="bvnvnv" localSheetId="0">#REF!</definedName>
    <definedName name="bvnvnv">#REF!</definedName>
    <definedName name="CAD" localSheetId="0">#REF!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 localSheetId="0">#REF!</definedName>
    <definedName name="CarryingChargeyear">#REF!</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 localSheetId="0">#REF!</definedName>
    <definedName name="Chart_Data">#REF!</definedName>
    <definedName name="check" localSheetId="0">#REF!</definedName>
    <definedName name="check">#REF!</definedName>
    <definedName name="checks_bal_fa_grp" localSheetId="0">#REF!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 localSheetId="0">#REF!</definedName>
    <definedName name="CircBrk">#REF!</definedName>
    <definedName name="CL" localSheetId="0">#REF!</definedName>
    <definedName name="CL">#REF!</definedName>
    <definedName name="class" localSheetId="0">#REF!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 localSheetId="0">#REF!</definedName>
    <definedName name="companyId">#REF!</definedName>
    <definedName name="Cons_CapEx" localSheetId="0">#REF!</definedName>
    <definedName name="Cons_CapEx">#REF!</definedName>
    <definedName name="Consolidated" localSheetId="0">#REF!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 localSheetId="0">#REF!</definedName>
    <definedName name="Costs_Distribution">#REF!</definedName>
    <definedName name="COSTS_PMYTD" localSheetId="0">#REF!</definedName>
    <definedName name="COSTS_PMYTD">#REF!</definedName>
    <definedName name="COSTS_PMYTD_TARGET" localSheetId="0">#REF!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 localSheetId="0">#REF!</definedName>
    <definedName name="CPI_02">#REF!</definedName>
    <definedName name="CPI_03" localSheetId="0">#REF!</definedName>
    <definedName name="CPI_03">#REF!</definedName>
    <definedName name="CPI_04" localSheetId="0">#REF!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 localSheetId="0">#REF!</definedName>
    <definedName name="crit_01">#REF!</definedName>
    <definedName name="_xlnm.Criteria" localSheetId="0">#REF!</definedName>
    <definedName name="_xlnm.Criteria">#REF!</definedName>
    <definedName name="CritSystems" localSheetId="0">#REF!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 localSheetId="0">#REF!</definedName>
    <definedName name="cur_bal">#REF!</definedName>
    <definedName name="Cur_mth_trans" localSheetId="0">#REF!</definedName>
    <definedName name="Cur_mth_trans">#REF!</definedName>
    <definedName name="cur_mth_transactions" localSheetId="0">#REF!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 localSheetId="0">#REF!,#REF!,#REF!,#REF!,#REF!</definedName>
    <definedName name="dasdfeeferfer">#REF!,#REF!,#REF!,#REF!,#REF!</definedName>
    <definedName name="DASH">""</definedName>
    <definedName name="DATA1" localSheetId="0">#REF!</definedName>
    <definedName name="DATA1">#REF!</definedName>
    <definedName name="DATA10" localSheetId="0">#REF!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 localSheetId="0">OFFSET(#REF!,0,0,COUNTA(#REF!),35)</definedName>
    <definedName name="DataTable">OFFSET(#REF!,0,0,COUNTA(#REF!),35)</definedName>
    <definedName name="datazero" localSheetId="0">#REF!</definedName>
    <definedName name="datazero">#REF!</definedName>
    <definedName name="date" localSheetId="0">#REF!</definedName>
    <definedName name="date">#REF!</definedName>
    <definedName name="DATEINC" localSheetId="0">#REF!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 localSheetId="0">#REF!</definedName>
    <definedName name="ddd">#REF!</definedName>
    <definedName name="dddd" localSheetId="0">#REF!</definedName>
    <definedName name="dddd">#REF!</definedName>
    <definedName name="ddddd">39969.400462963</definedName>
    <definedName name="de">0.00154386574286036</definedName>
    <definedName name="dealview" localSheetId="0">#REF!</definedName>
    <definedName name="dealview">#REF!</definedName>
    <definedName name="dealview1" localSheetId="0">#REF!</definedName>
    <definedName name="dealview1">#REF!</definedName>
    <definedName name="Debt_Financing" localSheetId="0">#REF!</definedName>
    <definedName name="Debt_Financing">#REF!</definedName>
    <definedName name="debt_ratedBBB" localSheetId="0" hidden="1">{#N/A,#N/A,FALSE,"Aging Summary";#N/A,#N/A,FALSE,"Ratio Analysis";#N/A,#N/A,FALSE,"Test 120 Day Accts";#N/A,#N/A,FALSE,"Tickmarks"}</definedName>
    <definedName name="debt_ratedBBB" hidden="1">{#N/A,#N/A,FALSE,"Aging Summary";#N/A,#N/A,FALSE,"Ratio Analysis";#N/A,#N/A,FALSE,"Test 120 Day Accts";#N/A,#N/A,FALSE,"Tickmarks"}</definedName>
    <definedName name="DEC" localSheetId="0">#REF!</definedName>
    <definedName name="DEC">#REF!</definedName>
    <definedName name="Dec_02_Actual" localSheetId="0">#REF!</definedName>
    <definedName name="Dec_02_Actual">#REF!</definedName>
    <definedName name="DECASSETS" localSheetId="0">#REF!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 localSheetId="0">#REF!</definedName>
    <definedName name="dferererer">#REF!</definedName>
    <definedName name="dfjkldsk" localSheetId="0">#REF!</definedName>
    <definedName name="dfjkldsk">#REF!</definedName>
    <definedName name="DirectLoad" localSheetId="0">#REF!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 localSheetId="0">#REF!</definedName>
    <definedName name="DistRates">#REF!</definedName>
    <definedName name="DistRatesTable" localSheetId="0">#REF!</definedName>
    <definedName name="DistRatesTable">#REF!</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 localSheetId="0">#REF!</definedName>
    <definedName name="DMOperating">#REF!</definedName>
    <definedName name="DMSustainment" localSheetId="0">#REF!</definedName>
    <definedName name="DMSustainment">#REF!</definedName>
    <definedName name="DollarFormat" localSheetId="0">#REF!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 localSheetId="0">#REF!</definedName>
    <definedName name="DxActualDep">#REF!</definedName>
    <definedName name="DxAsOf" localSheetId="0">#REF!</definedName>
    <definedName name="DxAsOf">#REF!</definedName>
    <definedName name="DxBase" localSheetId="0">#REF!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 localSheetId="0">#REF!</definedName>
    <definedName name="EPS">#REF!</definedName>
    <definedName name="Escalation_Status" localSheetId="0">#REF!</definedName>
    <definedName name="Escalation_Status">#REF!</definedName>
    <definedName name="escape" localSheetId="0">#REF!</definedName>
    <definedName name="escape">#REF!</definedName>
    <definedName name="ESPCAhours">2080</definedName>
    <definedName name="ESPCAot">5.4655%</definedName>
    <definedName name="est" localSheetId="0">#REF!</definedName>
    <definedName name="est">#REF!</definedName>
    <definedName name="ETR" localSheetId="0">#REF!</definedName>
    <definedName name="ETR">#REF!</definedName>
    <definedName name="ETS_Taxable" localSheetId="0">#REF!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 localSheetId="0">#REF!</definedName>
    <definedName name="exclude">#REF!</definedName>
    <definedName name="f" localSheetId="0">#REF!</definedName>
    <definedName name="f">#REF!</definedName>
    <definedName name="FA_AccDep_Reconciliations_CA" localSheetId="0">#REF!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 localSheetId="0">#REF!</definedName>
    <definedName name="Footer">#REF!</definedName>
    <definedName name="ForCumOU" localSheetId="0">#REF!</definedName>
    <definedName name="ForCumOU">#REF!</definedName>
    <definedName name="fore_2009" localSheetId="0">#REF!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 localSheetId="0">#REF!</definedName>
    <definedName name="Formulas">#REF!</definedName>
    <definedName name="ForYEOU" localSheetId="0">#REF!</definedName>
    <definedName name="ForYEOU">#REF!</definedName>
    <definedName name="Fringe_Rate" localSheetId="0">#REF!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 localSheetId="0">#REF!</definedName>
    <definedName name="ga_peak_dem_amt">#REF!</definedName>
    <definedName name="ga_peak_total" localSheetId="0">#REF!</definedName>
    <definedName name="ga_peak_total">#REF!</definedName>
    <definedName name="GAP">#N/A</definedName>
    <definedName name="GATOT">#N/A</definedName>
    <definedName name="GENADM">#N/A</definedName>
    <definedName name="GENADM2">#N/A</definedName>
    <definedName name="GeneralLedgerA" localSheetId="0">#REF!</definedName>
    <definedName name="GeneralLedgerA">#REF!</definedName>
    <definedName name="GeneralLedgerC" localSheetId="0">#REF!</definedName>
    <definedName name="GeneralLedgerC">#REF!</definedName>
    <definedName name="GeneralLedgerR" localSheetId="0">#REF!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 localSheetId="0">#REF!</definedName>
    <definedName name="gl_summary">#REF!</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 localSheetId="0">#REF!</definedName>
    <definedName name="Grade_Levels">#REF!</definedName>
    <definedName name="Group" localSheetId="0">#REF!</definedName>
    <definedName name="Group">#REF!</definedName>
    <definedName name="Group1Desposing" localSheetId="0">#REF!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 localSheetId="0">#REF!</definedName>
    <definedName name="Heads">#REF!</definedName>
    <definedName name="Health_Esc_02" localSheetId="0">#REF!</definedName>
    <definedName name="Health_Esc_02">#REF!</definedName>
    <definedName name="Health_Esc_03" localSheetId="0">#REF!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 localSheetId="0">#REF!</definedName>
    <definedName name="hhh">#REF!</definedName>
    <definedName name="hhhh" localSheetId="0">#REF!</definedName>
    <definedName name="hhhh">#REF!</definedName>
    <definedName name="histdate" localSheetId="0">#REF!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 localSheetId="0">#REF!</definedName>
    <definedName name="HOB_Reg_Assets">#REF!</definedName>
    <definedName name="HOI_HONI_" localSheetId="0">#REF!</definedName>
    <definedName name="HOI_HONI_">#REF!</definedName>
    <definedName name="HOI_HONI_Prior_Year">#REF!</definedName>
    <definedName name="HOLIDAYS">#N/A</definedName>
    <definedName name="HON_1505" localSheetId="0">#REF!</definedName>
    <definedName name="HON_1505">#REF!</definedName>
    <definedName name="HONI_Budget_By_Investment" localSheetId="0">#REF!</definedName>
    <definedName name="HONI_Budget_By_Investment">#REF!</definedName>
    <definedName name="Hours" localSheetId="0">#REF!</definedName>
    <definedName name="Hours">#REF!</definedName>
    <definedName name="HTCSwitch">#REF!</definedName>
    <definedName name="HTML_CodePage" hidden="1">1252</definedName>
    <definedName name="HTML_Control" localSheetId="0" hidden="1">{"'2003 05 15'!$W$11:$AI$18","'2003 05 15'!$A$1:$V$30"}</definedName>
    <definedName name="HTML_Control" hidden="1">{"'2003 05 15'!$W$11:$AI$18","'2003 05 15'!$A$1:$V$30"}</definedName>
    <definedName name="HTML_Control_BIT" localSheetId="0">{"'2003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localSheetId="0" hidden="1">{"'2003 05 15'!$W$11:$AI$18","'2003 05 15'!$A$1:$V$30"}</definedName>
    <definedName name="Huh?" hidden="1">{"'2003 05 15'!$W$11:$AI$18","'2003 05 15'!$A$1:$V$30"}</definedName>
    <definedName name="Huh?_BIT" localSheetId="0">{"'2003 05 15'!$W$11:$AI$18","'2003 05 15'!$A$1:$V$30"}</definedName>
    <definedName name="Huh?_BIT">{"'2003 05 15'!$W$11:$AI$18","'2003 05 15'!$A$1:$V$30"}</definedName>
    <definedName name="Hydro_One" localSheetId="0">#REF!</definedName>
    <definedName name="Hydro_One">#REF!</definedName>
    <definedName name="Hydro_One_Brampton_Inc." localSheetId="0">#REF!</definedName>
    <definedName name="Hydro_One_Brampton_Inc.">#REF!</definedName>
    <definedName name="Hydro_One_Remote_Communities_Inc." localSheetId="0">#REF!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 localSheetId="0">#REF!</definedName>
    <definedName name="Intangible_Costs_Distribution">#REF!</definedName>
    <definedName name="Intangible_pid_segment" localSheetId="0">#REF!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 localSheetId="0">#REF!</definedName>
    <definedName name="j">#REF!</definedName>
    <definedName name="JAN" localSheetId="0">#REF!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 localSheetId="0">#REF!</definedName>
    <definedName name="jj">#REF!</definedName>
    <definedName name="jjj" localSheetId="0">#REF!</definedName>
    <definedName name="jjj">#REF!</definedName>
    <definedName name="jjjj" localSheetId="0">#REF!</definedName>
    <definedName name="jjjj">#REF!</definedName>
    <definedName name="jtemp">#REF!</definedName>
    <definedName name="JUL">#REF!</definedName>
    <definedName name="JUN">#REF!</definedName>
    <definedName name="June_02">#REF!</definedName>
    <definedName name="June_MEUs_Embedded_Variance" localSheetId="0">#REF!</definedName>
    <definedName name="June_MEUs_Embedded_Variance">#REF!</definedName>
    <definedName name="June_Retail_Variance" localSheetId="0">#REF!</definedName>
    <definedName name="June_Retail_Variance">#REF!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 localSheetId="0">#REF!</definedName>
    <definedName name="Last_Year">#REF!</definedName>
    <definedName name="LDC" localSheetId="0">#REF!</definedName>
    <definedName name="LDC">#REF!</definedName>
    <definedName name="LDCkWh" localSheetId="0">#REF!</definedName>
    <definedName name="LDCkWh">#REF!</definedName>
    <definedName name="LDCkWh2">#REF!</definedName>
    <definedName name="LDCkWh3">#REF!</definedName>
    <definedName name="LDCList" localSheetId="0">OFFSET(#REF!,0,0,COUNTA(#REF!),1)</definedName>
    <definedName name="LDCList">OFFSET(#REF!,0,0,COUNTA(#REF!),1)</definedName>
    <definedName name="LDCLoads" localSheetId="0">#REF!</definedName>
    <definedName name="LDCLoads">#REF!</definedName>
    <definedName name="LDCRates" localSheetId="0">#REF!</definedName>
    <definedName name="LDCRates">#REF!</definedName>
    <definedName name="LDCRates2" localSheetId="0">#REF!</definedName>
    <definedName name="LDCRates2">#REF!</definedName>
    <definedName name="LEDGER">#REF!</definedName>
    <definedName name="LegalEntity" localSheetId="0">OFFSET(#REF!,0,0,1,COUNTA(#REF!,0)-2)</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 localSheetId="0">#REF!</definedName>
    <definedName name="Lei">#REF!</definedName>
    <definedName name="Levels" localSheetId="0">#REF!</definedName>
    <definedName name="Levels">#REF!</definedName>
    <definedName name="Leveraged_Discount_Rate" localSheetId="0">#REF!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 localSheetId="0">#REF!</definedName>
    <definedName name="ll">#REF!</definedName>
    <definedName name="llll" localSheetId="0">#REF!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 localSheetId="0">#REF!</definedName>
    <definedName name="LoadForecast">#REF!</definedName>
    <definedName name="Loads" localSheetId="0">#REF!</definedName>
    <definedName name="Loads">#REF!</definedName>
    <definedName name="LOB" localSheetId="0">#REF!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 localSheetId="0">#REF!</definedName>
    <definedName name="LossFactors">#REF!</definedName>
    <definedName name="LPK" localSheetId="0">#REF!</definedName>
    <definedName name="LPK">#REF!</definedName>
    <definedName name="LTD_Data" localSheetId="0">#REF!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localSheetId="0" hidden="1">{#N/A,#N/A,FALSE,"Aging Summary";#N/A,#N/A,FALSE,"Ratio Analysis";#N/A,#N/A,FALSE,"Test 120 Day Accts";#N/A,#N/A,FALSE,"Tickmarks"}</definedName>
    <definedName name="milner" hidden="1">{#N/A,#N/A,FALSE,"Aging Summary";#N/A,#N/A,FALSE,"Ratio Analysis";#N/A,#N/A,FALSE,"Test 120 Day Accts";#N/A,#N/A,FALSE,"Tickmarks"}</definedName>
    <definedName name="MIN">"28"</definedName>
    <definedName name="MINOR_CONT_AM_LOOKUP" localSheetId="0">#REF!</definedName>
    <definedName name="MINOR_CONT_AM_LOOKUP">#REF!</definedName>
    <definedName name="misc1" localSheetId="0">#REF!</definedName>
    <definedName name="misc1">#REF!</definedName>
    <definedName name="misc2" localSheetId="0">#REF!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 localSheetId="0">#REF!,#REF!,#REF!,#REF!</definedName>
    <definedName name="nnbbmb">#REF!,#REF!,#REF!,#REF!</definedName>
    <definedName name="NNELDCkWhs" localSheetId="0">#REF!</definedName>
    <definedName name="NNELDCkWhs">#REF!</definedName>
    <definedName name="nnnn" localSheetId="0">#REF!</definedName>
    <definedName name="nnnn">#REF!</definedName>
    <definedName name="nnnnn" localSheetId="0">#REF!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 localSheetId="0">#REF!</definedName>
    <definedName name="NoteStartRow">#REF!</definedName>
    <definedName name="NOV" localSheetId="0">#REF!</definedName>
    <definedName name="NOV">#REF!</definedName>
    <definedName name="NOVASSETS" localSheetId="0">#REF!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 localSheetId="0">#REF!</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 localSheetId="0">#REF!</definedName>
    <definedName name="o">#REF!</definedName>
    <definedName name="OCT" localSheetId="0">#REF!</definedName>
    <definedName name="OCT">#REF!</definedName>
    <definedName name="OCTASSETS" localSheetId="0">#REF!</definedName>
    <definedName name="OCTASSETS">#REF!</definedName>
    <definedName name="OCTLIAB">#REF!</definedName>
    <definedName name="October">#REF!</definedName>
    <definedName name="OEB" localSheetId="0">#REF!</definedName>
    <definedName name="OEB">#REF!</definedName>
    <definedName name="OffPeak">#REF!</definedName>
    <definedName name="OFFSTAFFX">#N/A</definedName>
    <definedName name="OFPRDB01.OFPROD" localSheetId="0">#REF!</definedName>
    <definedName name="OFPRDB01.OFPROD">#REF!</definedName>
    <definedName name="OH" localSheetId="0">#REF!</definedName>
    <definedName name="OH">#REF!</definedName>
    <definedName name="oh_wo" localSheetId="0">#REF!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 localSheetId="0">#REF!</definedName>
    <definedName name="ont_total_MW">#REF!</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 localSheetId="0">#REF!</definedName>
    <definedName name="Order">#REF!</definedName>
    <definedName name="OrgTable" localSheetId="0">#REF!</definedName>
    <definedName name="OrgTable">#REF!</definedName>
    <definedName name="origin_1d" localSheetId="0">#REF!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 localSheetId="0">#REF!</definedName>
    <definedName name="PAOrgs">#REF!</definedName>
    <definedName name="PARAM1">#N/A</definedName>
    <definedName name="PAT" localSheetId="0" hidden="1">#REF!</definedName>
    <definedName name="PAT" hidden="1">#REF!</definedName>
    <definedName name="PATQ" localSheetId="0" hidden="1">#REF!</definedName>
    <definedName name="PATQ" hidden="1">#REF!</definedName>
    <definedName name="PC" localSheetId="0">#REF!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 localSheetId="0">#REF!</definedName>
    <definedName name="PDStartRow">#REF!</definedName>
    <definedName name="PensionOPEBrate" localSheetId="0">#REF!</definedName>
    <definedName name="PensionOPEBrate">#REF!</definedName>
    <definedName name="PER" localSheetId="0">#REF!</definedName>
    <definedName name="PER">#REF!</definedName>
    <definedName name="Percent_Area" localSheetId="0">#REF!,#REF!,#REF!,#REF!</definedName>
    <definedName name="Percent_Area">#REF!,#REF!,#REF!,#REF!</definedName>
    <definedName name="pid_check" localSheetId="0">#REF!</definedName>
    <definedName name="pid_check">#REF!</definedName>
    <definedName name="PipeLine___CGA_Spread" localSheetId="0">#REF!</definedName>
    <definedName name="PipeLine___CGA_Spread">#REF!</definedName>
    <definedName name="PipeLine___Hagler_Spread" localSheetId="0">#REF!</definedName>
    <definedName name="PipeLine___Hagler_Spread">#REF!</definedName>
    <definedName name="pivot">#REF!</definedName>
    <definedName name="pivot_110190">#REF!</definedName>
    <definedName name="pivot_174090">#REF!</definedName>
    <definedName name="PIVOT3_Green" localSheetId="0">{"'2003 05 15'!$W$11:$AI$18","'2003 05 15'!$A$1:$V$30"}</definedName>
    <definedName name="PIVOT3_Green">{"'2003 05 15'!$W$11:$AI$18","'2003 05 15'!$A$1:$V$30"}</definedName>
    <definedName name="PLCGS">#N/A</definedName>
    <definedName name="PNL" localSheetId="0">#REF!</definedName>
    <definedName name="PNL">#REF!</definedName>
    <definedName name="popoiuo">"V900"</definedName>
    <definedName name="pp" localSheetId="0">#REF!</definedName>
    <definedName name="pp">#REF!</definedName>
    <definedName name="PPI_factor_table" localSheetId="0">#REF!</definedName>
    <definedName name="PPI_factor_table">#REF!</definedName>
    <definedName name="ppp" localSheetId="0">#REF!</definedName>
    <definedName name="ppp">#REF!</definedName>
    <definedName name="pppppp">#REF!</definedName>
    <definedName name="Price" localSheetId="0">OFFSET(#REF!,1,0,COUNT(#REF!),1)</definedName>
    <definedName name="Price">OFFSET(#REF!,1,0,COUNT(#REF!),1)</definedName>
    <definedName name="_xlnm.Print_Area" localSheetId="0">'2. Continuity Schedule revised'!$A$1:$AI$58</definedName>
    <definedName name="_xlnm.Print_Area">#REF!</definedName>
    <definedName name="Print_Area_MI" localSheetId="0">#REF!</definedName>
    <definedName name="Print_Area_MI">#REF!</definedName>
    <definedName name="Print_Area2" localSheetId="0">#REF!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0">'2. Continuity Schedule revised'!$A:$C</definedName>
    <definedName name="Print_VPs_Monthlyflows" localSheetId="0">#REF!</definedName>
    <definedName name="Print_VPs_Monthlyflows">#REF!</definedName>
    <definedName name="PRINTMENU">#N/A</definedName>
    <definedName name="PRIOR">" 5"</definedName>
    <definedName name="prior_mth" localSheetId="0">#REF!</definedName>
    <definedName name="prior_mth">#REF!</definedName>
    <definedName name="processor_lookup" localSheetId="0">#REF!</definedName>
    <definedName name="processor_lookup">#REF!</definedName>
    <definedName name="Proj" localSheetId="0">#REF!</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 localSheetId="0">#REF!,#REF!</definedName>
    <definedName name="PT_CCCE">#REF!,#REF!</definedName>
    <definedName name="PV_Rate" localSheetId="0">#REF!</definedName>
    <definedName name="PV_Rate">#REF!</definedName>
    <definedName name="PVModel_Rates_8.5percent" localSheetId="0">#REF!</definedName>
    <definedName name="PVModel_Rates_8.5percent">#REF!</definedName>
    <definedName name="PYCurrTaxStartRow" localSheetId="0">#REF!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 localSheetId="0">#REF!</definedName>
    <definedName name="Range_name__Subledger_bal_by_bu___a9_to_f33">#REF!</definedName>
    <definedName name="RATE_CLASSES" localSheetId="0">#REF!</definedName>
    <definedName name="RATE_CLASSES">#REF!</definedName>
    <definedName name="ratebase" localSheetId="0">#REF!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 localSheetId="0">#REF!</definedName>
    <definedName name="reg_act">#REF!</definedName>
    <definedName name="reg_bud" localSheetId="0">#REF!</definedName>
    <definedName name="reg_bud">#REF!</definedName>
    <definedName name="Reg_Interest_Data_Input" localSheetId="0">#REF!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 localSheetId="0">#REF!</definedName>
    <definedName name="RES_CAT">#REF!</definedName>
    <definedName name="RES_SUB_CAT" localSheetId="0">#REF!</definedName>
    <definedName name="RES_SUB_CAT">#REF!</definedName>
    <definedName name="RES_TYPE" localSheetId="0">#REF!</definedName>
    <definedName name="RES_TYPE">#REF!</definedName>
    <definedName name="ResourceTypes">#REF!</definedName>
    <definedName name="ResultsData">#REF!</definedName>
    <definedName name="resultsyear" localSheetId="0">#REF!</definedName>
    <definedName name="resultsyear">#REF!</definedName>
    <definedName name="Resultsyears" localSheetId="0">#REF!</definedName>
    <definedName name="Resultsyears">#REF!</definedName>
    <definedName name="resultyear" localSheetId="0">#REF!</definedName>
    <definedName name="resultyear">#REF!</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 localSheetId="0">#REF!</definedName>
    <definedName name="salreg">#REF!</definedName>
    <definedName name="SALREGF" localSheetId="0">#REF!</definedName>
    <definedName name="SALREGF">#REF!</definedName>
    <definedName name="SALSTAFF">#N/A</definedName>
    <definedName name="SALTEMP">#N/A</definedName>
    <definedName name="Savings_Factor" localSheetId="0">#REF!</definedName>
    <definedName name="Savings_Factor">#REF!</definedName>
    <definedName name="sCC" localSheetId="0">#REF!</definedName>
    <definedName name="sCC">#REF!</definedName>
    <definedName name="SCD" localSheetId="0">#REF!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 localSheetId="0">#REF!</definedName>
    <definedName name="SensBreak">#REF!</definedName>
    <definedName name="SEP" localSheetId="0">#REF!</definedName>
    <definedName name="SEP">#REF!</definedName>
    <definedName name="Serv_Cat" localSheetId="0">#REF!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 localSheetId="0">#REF!</definedName>
    <definedName name="SLD">#REF!</definedName>
    <definedName name="sNet" localSheetId="0">#REF!</definedName>
    <definedName name="sNet">#REF!</definedName>
    <definedName name="Sorted" localSheetId="0">#REF!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 localSheetId="0">#REF!</definedName>
    <definedName name="Split_kWh_First___Balance_040212b_Summary_Query">#REF!</definedName>
    <definedName name="SPMON">"03"</definedName>
    <definedName name="SPNAM">"QSYSPRT"</definedName>
    <definedName name="SPNMB">"1"</definedName>
    <definedName name="SPS_Active" localSheetId="0">#REF!</definedName>
    <definedName name="SPS_Active">#REF!</definedName>
    <definedName name="SPTIM">"12:28:01"</definedName>
    <definedName name="SPTM2">"122839"</definedName>
    <definedName name="SPYEA">"2012"</definedName>
    <definedName name="sRemoval" localSheetId="0">#REF!</definedName>
    <definedName name="sRemoval">#REF!</definedName>
    <definedName name="ss" localSheetId="0">{"'2003 05 15'!$W$11:$AI$18","'2003 05 15'!$A$1:$V$30"}</definedName>
    <definedName name="ss">{"'2003 05 15'!$W$11:$AI$18","'2003 05 15'!$A$1:$V$30"}</definedName>
    <definedName name="sss" localSheetId="0">#REF!</definedName>
    <definedName name="sss">#REF!</definedName>
    <definedName name="ssss" localSheetId="0">#REF!</definedName>
    <definedName name="ssss">#REF!</definedName>
    <definedName name="staff" localSheetId="0">#REF!</definedName>
    <definedName name="staff">#REF!</definedName>
    <definedName name="START_YR">#REF!</definedName>
    <definedName name="StartEnd">#REF!</definedName>
    <definedName name="STAT_CODE">#REF!</definedName>
    <definedName name="STATE">"*READY"</definedName>
    <definedName name="Status" localSheetId="0">#REF!</definedName>
    <definedName name="Status">#REF!</definedName>
    <definedName name="STD_TEXT_LOOKUP" localSheetId="0">#REF!</definedName>
    <definedName name="STD_TEXT_LOOKUP">#REF!</definedName>
    <definedName name="StreamAcronym" localSheetId="0">#REF!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 localSheetId="0">#REF!</definedName>
    <definedName name="temp">#REF!</definedName>
    <definedName name="TEMPA" localSheetId="0">#REF!</definedName>
    <definedName name="TEMPA">#REF!</definedName>
    <definedName name="Temps" localSheetId="0">#REF!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 localSheetId="0">#REF!</definedName>
    <definedName name="This_Year">#REF!</definedName>
    <definedName name="thou" localSheetId="0">#REF!</definedName>
    <definedName name="thou">#REF!</definedName>
    <definedName name="thousand" localSheetId="0">#REF!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 localSheetId="0">#REF!</definedName>
    <definedName name="Trade_Month">#REF!</definedName>
    <definedName name="TRANBUD" localSheetId="0">#REF!</definedName>
    <definedName name="TRANBUD">#REF!</definedName>
    <definedName name="TRANEND" localSheetId="0">#REF!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 localSheetId="0">#REF!</definedName>
    <definedName name="trendy">#REF!</definedName>
    <definedName name="trn_beg_bud" localSheetId="0">#REF!</definedName>
    <definedName name="trn_beg_bud">#REF!</definedName>
    <definedName name="trn_end_bud" localSheetId="0">#REF!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 localSheetId="0">#REF!+#REF!:#REF!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 localSheetId="0">#REF!</definedName>
    <definedName name="Update_Date">#REF!</definedName>
    <definedName name="USDAT">"GRWO19B_1"</definedName>
    <definedName name="usdcad" localSheetId="0">#REF!</definedName>
    <definedName name="usdcad">#REF!</definedName>
    <definedName name="USNAM">"SPRESSEAUL"</definedName>
    <definedName name="usofa" localSheetId="0">#REF!</definedName>
    <definedName name="usofa">#REF!</definedName>
    <definedName name="Utility" localSheetId="0">#REF!</definedName>
    <definedName name="Utility">#REF!</definedName>
    <definedName name="utitliy1" localSheetId="0">#REF!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 localSheetId="0">OFFSET(#REF!,1,0,COUNT(#REF!),1)</definedName>
    <definedName name="Volume">OFFSET(#REF!,1,0,COUNT(#REF!),1)</definedName>
    <definedName name="vvvv" localSheetId="0">#REF!</definedName>
    <definedName name="vvvv">#REF!</definedName>
    <definedName name="vvvvv" localSheetId="0">#REF!</definedName>
    <definedName name="vvvvv">#REF!</definedName>
    <definedName name="w" localSheetId="0">#REF!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 localSheetId="0">#REF!</definedName>
    <definedName name="wbs">#REF!</definedName>
    <definedName name="WBSA" localSheetId="0">#REF!</definedName>
    <definedName name="WBSA">#REF!</definedName>
    <definedName name="WBSR" localSheetId="0">#REF!</definedName>
    <definedName name="WBSR">#REF!</definedName>
    <definedName name="we" localSheetId="0">#REF!,#REF!</definedName>
    <definedName name="we">#REF!,#REF!</definedName>
    <definedName name="wer" localSheetId="0">#REF!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 localSheetId="0">#REF!</definedName>
    <definedName name="werwerewrwerwe">#REF!</definedName>
    <definedName name="WIPEOUT">#N/A</definedName>
    <definedName name="WNMENU">#N/A</definedName>
    <definedName name="wo_check" localSheetId="0">#REF!</definedName>
    <definedName name="wo_check">#REF!</definedName>
    <definedName name="Work_Force_Deployment" localSheetId="0">#REF!</definedName>
    <definedName name="Work_Force_Deployment">#REF!</definedName>
    <definedName name="Workforce_Acquisition" localSheetId="0">#REF!</definedName>
    <definedName name="Workforce_Acquisition">#REF!</definedName>
    <definedName name="WorkstreamNames">#REF!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Total._.Costsl." localSheetId="0" hidden="1">{"Help Desk",#N/A,FALSE,"Total Costs";"Server Management",#N/A,FALSE,"Total Costs";"Application Management",#N/A,FALSE,"Total Costs"}</definedName>
    <definedName name="wrn.All._.Total._.Costsl." hidden="1">{"Help Desk",#N/A,FALSE,"Total Costs";"Server Management",#N/A,FALSE,"Total Costs";"Application Management",#N/A,FALSE,"Total Costs"}</definedName>
    <definedName name="wrn.Application._.Management._.Total._.Costs." localSheetId="0" hidden="1">{"Application Management",#N/A,FALSE,"Total Costs"}</definedName>
    <definedName name="wrn.Application._.Management._.Total._.Costs." hidden="1">{"Application Management",#N/A,FALSE,"Total Costs"}</definedName>
    <definedName name="wrn.August._.Ops._.Report." localSheetId="0" hidden="1">{#N/A,#N/A,FALSE,"Cover";#N/A,#N/A,FALSE,"SLA Performance";#N/A,#N/A,FALSE,"Trouble";#N/A,#N/A,FALSE,"NCONS";#N/A,#N/A,FALSE,"Upgrades";#N/A,#N/A,FALSE,"Dx Projects";#N/A,#N/A,FALSE,"Dx Project Data";#N/A,#N/A,FALSE,"Tx Projects";#N/A,#N/A,FALSE,"Productivity";#N/A,#N/A,FALSE,"Indicators";#N/A,#N/A,FALSE,"Scorecard"}</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localSheetId="0" hidden="1">{"fdb1_Rapport_Report",#N/A,FALSE,"Report"}</definedName>
    <definedName name="wrn.fdb1_Imprime_Print." hidden="1">{"fdb1_Rapport_Report",#N/A,FALSE,"Report"}</definedName>
    <definedName name="wrn.fdb2_print_rpt." localSheetId="0" hidden="1">{"fdb2_print",#N/A,FALSE,"Report"}</definedName>
    <definedName name="wrn.fdb2_print_rpt." hidden="1">{"fdb2_print",#N/A,FALSE,"Report"}</definedName>
    <definedName name="wrn.FREELANCER." localSheetId="0" hidden="1">{#N/A,#N/A,FALSE,"712";#N/A,#N/A,FALSE,"_718";#N/A,#N/A,FALSE,"724";#N/A,#N/A,FALSE,"_751";#N/A,#N/A,FALSE,"_752";#N/A,#N/A,FALSE,"753";#N/A,#N/A,FALSE,"754";#N/A,#N/A,FALSE,"758";#N/A,#N/A,FALSE,"_761";#N/A,#N/A,FALSE,"_769"}</definedName>
    <definedName name="wrn.FREELANCER." hidden="1">{#N/A,#N/A,FALSE,"712";#N/A,#N/A,FALSE,"_718";#N/A,#N/A,FALSE,"724";#N/A,#N/A,FALSE,"_751";#N/A,#N/A,FALSE,"_752";#N/A,#N/A,FALSE,"753";#N/A,#N/A,FALSE,"754";#N/A,#N/A,FALSE,"758";#N/A,#N/A,FALSE,"_761";#N/A,#N/A,FALSE,"_769"}</definedName>
    <definedName name="wrn.Help._.Desk._.Total._.Costs." localSheetId="0" hidden="1">{"Help Desk",#N/A,FALSE,"Total Costs"}</definedName>
    <definedName name="wrn.Help._.Desk._.Total._.Costs." hidden="1">{"Help Desk",#N/A,FALSE,"Total Costs"}</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Server._.Management._.Total._.Costs." localSheetId="0" hidden="1">{"Server Management",#N/A,FALSE,"Total Costs"}</definedName>
    <definedName name="wrn.Server._.Management._.Total._.Costs." hidden="1">{"Server Management",#N/A,FALSE,"Total Costs"}</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0">#REF!</definedName>
    <definedName name="ww">#REF!</definedName>
    <definedName name="www" localSheetId="0">#REF!</definedName>
    <definedName name="www">#REF!</definedName>
    <definedName name="wwww" localSheetId="0">#REF!</definedName>
    <definedName name="wwww">#REF!</definedName>
    <definedName name="wwwwww">#REF!</definedName>
    <definedName name="x" localSheetId="0">#REF!</definedName>
    <definedName name="x">#REF!</definedName>
    <definedName name="XCSEDRAW">#N/A</definedName>
    <definedName name="xcvbc" localSheetId="0">#REF!</definedName>
    <definedName name="xcvbc">#REF!</definedName>
    <definedName name="XLOAD">#N/A</definedName>
    <definedName name="XPSSBONUS">#N/A</definedName>
    <definedName name="XPSSDRAW">#N/A</definedName>
    <definedName name="xx" localSheetId="0">#REF!</definedName>
    <definedName name="xx">#REF!</definedName>
    <definedName name="xxxx" localSheetId="0">#REF!</definedName>
    <definedName name="xxxx">#REF!</definedName>
    <definedName name="xxxxx" localSheetId="0">#REF!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 localSheetId="0">#REF!</definedName>
    <definedName name="YEB2MAsOf">#REF!</definedName>
    <definedName name="YEB2MTrend" localSheetId="0">#REF!</definedName>
    <definedName name="YEB2MTrend">#REF!</definedName>
    <definedName name="YEDxAsOf" localSheetId="0">#REF!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 localSheetId="0">#REF!</definedName>
    <definedName name="yyyyyy">#REF!</definedName>
    <definedName name="z" localSheetId="0">#REF!</definedName>
    <definedName name="z">#REF!</definedName>
    <definedName name="ZLOAD">#N/A</definedName>
    <definedName name="zone1" localSheetId="0">#REF!</definedName>
    <definedName name="zone1">#REF!</definedName>
    <definedName name="zxzxz" localSheetId="0">#REF!</definedName>
    <definedName name="zxzxz">#REF!</definedName>
    <definedName name="zz" localSheetId="0">#REF!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1" l="1"/>
  <c r="R51" i="1"/>
  <c r="AD46" i="1"/>
  <c r="AD43" i="1"/>
  <c r="Y43" i="1"/>
  <c r="X43" i="1"/>
  <c r="V43" i="1"/>
  <c r="U43" i="1"/>
  <c r="T43" i="1"/>
  <c r="Q43" i="1"/>
  <c r="P43" i="1"/>
  <c r="O43" i="1"/>
  <c r="M43" i="1"/>
  <c r="L43" i="1"/>
  <c r="K43" i="1"/>
  <c r="J43" i="1"/>
  <c r="I43" i="1"/>
  <c r="G43" i="1"/>
  <c r="F43" i="1"/>
  <c r="E43" i="1"/>
  <c r="D43" i="1"/>
  <c r="Y41" i="1"/>
  <c r="Y42" i="1" s="1"/>
  <c r="X41" i="1"/>
  <c r="X42" i="1" s="1"/>
  <c r="V41" i="1"/>
  <c r="V42" i="1" s="1"/>
  <c r="U41" i="1"/>
  <c r="U42" i="1" s="1"/>
  <c r="T41" i="1"/>
  <c r="T42" i="1" s="1"/>
  <c r="Q41" i="1"/>
  <c r="Q42" i="1" s="1"/>
  <c r="P41" i="1"/>
  <c r="P42" i="1" s="1"/>
  <c r="O41" i="1"/>
  <c r="O42" i="1" s="1"/>
  <c r="L41" i="1"/>
  <c r="L42" i="1" s="1"/>
  <c r="K41" i="1"/>
  <c r="K42" i="1" s="1"/>
  <c r="J41" i="1"/>
  <c r="J42" i="1" s="1"/>
  <c r="I41" i="1"/>
  <c r="I42" i="1" s="1"/>
  <c r="G41" i="1"/>
  <c r="G50" i="1" s="1"/>
  <c r="F41" i="1"/>
  <c r="F42" i="1" s="1"/>
  <c r="E41" i="1"/>
  <c r="E42" i="1" s="1"/>
  <c r="D41" i="1"/>
  <c r="D42" i="1" s="1"/>
  <c r="M37" i="1"/>
  <c r="S37" i="1" s="1"/>
  <c r="W37" i="1" s="1"/>
  <c r="AA37" i="1" s="1"/>
  <c r="AC37" i="1" s="1"/>
  <c r="H37" i="1"/>
  <c r="N37" i="1" s="1"/>
  <c r="R37" i="1" s="1"/>
  <c r="S36" i="1"/>
  <c r="W36" i="1" s="1"/>
  <c r="AA36" i="1" s="1"/>
  <c r="AC36" i="1" s="1"/>
  <c r="M36" i="1"/>
  <c r="H36" i="1"/>
  <c r="N36" i="1" s="1"/>
  <c r="R36" i="1" s="1"/>
  <c r="N35" i="1"/>
  <c r="R35" i="1" s="1"/>
  <c r="M35" i="1"/>
  <c r="S35" i="1" s="1"/>
  <c r="W35" i="1" s="1"/>
  <c r="AA35" i="1" s="1"/>
  <c r="AC35" i="1" s="1"/>
  <c r="H35" i="1"/>
  <c r="M31" i="1"/>
  <c r="S31" i="1" s="1"/>
  <c r="W31" i="1" s="1"/>
  <c r="AA31" i="1" s="1"/>
  <c r="H31" i="1"/>
  <c r="N31" i="1" s="1"/>
  <c r="R31" i="1" s="1"/>
  <c r="N30" i="1"/>
  <c r="R30" i="1" s="1"/>
  <c r="M30" i="1"/>
  <c r="S30" i="1" s="1"/>
  <c r="W30" i="1" s="1"/>
  <c r="AA30" i="1" s="1"/>
  <c r="H30" i="1"/>
  <c r="W29" i="1"/>
  <c r="AA29" i="1" s="1"/>
  <c r="S29" i="1"/>
  <c r="N29" i="1"/>
  <c r="R29" i="1" s="1"/>
  <c r="M29" i="1"/>
  <c r="H29" i="1"/>
  <c r="N28" i="1"/>
  <c r="R28" i="1" s="1"/>
  <c r="M28" i="1"/>
  <c r="S28" i="1" s="1"/>
  <c r="W28" i="1" s="1"/>
  <c r="AA28" i="1" s="1"/>
  <c r="H28" i="1"/>
  <c r="M27" i="1"/>
  <c r="S27" i="1" s="1"/>
  <c r="W27" i="1" s="1"/>
  <c r="AA27" i="1" s="1"/>
  <c r="H27" i="1"/>
  <c r="N27" i="1" s="1"/>
  <c r="R27" i="1" s="1"/>
  <c r="N26" i="1"/>
  <c r="R26" i="1" s="1"/>
  <c r="M26" i="1"/>
  <c r="S26" i="1" s="1"/>
  <c r="W26" i="1" s="1"/>
  <c r="AA26" i="1" s="1"/>
  <c r="H26" i="1"/>
  <c r="W25" i="1"/>
  <c r="AA25" i="1" s="1"/>
  <c r="S25" i="1"/>
  <c r="N25" i="1"/>
  <c r="R25" i="1" s="1"/>
  <c r="M25" i="1"/>
  <c r="H25" i="1"/>
  <c r="N24" i="1"/>
  <c r="R24" i="1" s="1"/>
  <c r="M24" i="1"/>
  <c r="S24" i="1" s="1"/>
  <c r="W24" i="1" s="1"/>
  <c r="AA24" i="1" s="1"/>
  <c r="H24" i="1"/>
  <c r="M23" i="1"/>
  <c r="S23" i="1" s="1"/>
  <c r="W23" i="1" s="1"/>
  <c r="AA23" i="1" s="1"/>
  <c r="H23" i="1"/>
  <c r="N23" i="1" s="1"/>
  <c r="R23" i="1" s="1"/>
  <c r="S22" i="1"/>
  <c r="W22" i="1" s="1"/>
  <c r="AA22" i="1" s="1"/>
  <c r="M22" i="1"/>
  <c r="H22" i="1"/>
  <c r="N22" i="1" s="1"/>
  <c r="R22" i="1" s="1"/>
  <c r="S21" i="1"/>
  <c r="W21" i="1" s="1"/>
  <c r="AA21" i="1" s="1"/>
  <c r="M21" i="1"/>
  <c r="H21" i="1"/>
  <c r="N21" i="1" s="1"/>
  <c r="R21" i="1" s="1"/>
  <c r="M20" i="1"/>
  <c r="S20" i="1" s="1"/>
  <c r="W20" i="1" s="1"/>
  <c r="AA20" i="1" s="1"/>
  <c r="H20" i="1"/>
  <c r="N20" i="1" s="1"/>
  <c r="R20" i="1" s="1"/>
  <c r="M19" i="1"/>
  <c r="S19" i="1" s="1"/>
  <c r="W19" i="1" s="1"/>
  <c r="AA19" i="1" s="1"/>
  <c r="H19" i="1"/>
  <c r="N19" i="1" s="1"/>
  <c r="R19" i="1" s="1"/>
  <c r="M18" i="1"/>
  <c r="S18" i="1" s="1"/>
  <c r="W18" i="1" s="1"/>
  <c r="AA18" i="1" s="1"/>
  <c r="H18" i="1"/>
  <c r="N18" i="1" s="1"/>
  <c r="R18" i="1" s="1"/>
  <c r="M17" i="1"/>
  <c r="S17" i="1" s="1"/>
  <c r="W17" i="1" s="1"/>
  <c r="AA17" i="1" s="1"/>
  <c r="H17" i="1"/>
  <c r="N17" i="1" s="1"/>
  <c r="R17" i="1" s="1"/>
  <c r="W16" i="1"/>
  <c r="W43" i="1" s="1"/>
  <c r="S16" i="1"/>
  <c r="S43" i="1" s="1"/>
  <c r="N16" i="1"/>
  <c r="R16" i="1" s="1"/>
  <c r="M16" i="1"/>
  <c r="H16" i="1"/>
  <c r="H43" i="1" s="1"/>
  <c r="M15" i="1"/>
  <c r="S15" i="1" s="1"/>
  <c r="W15" i="1" s="1"/>
  <c r="AA15" i="1" s="1"/>
  <c r="H15" i="1"/>
  <c r="N15" i="1" s="1"/>
  <c r="R15" i="1" s="1"/>
  <c r="N14" i="1"/>
  <c r="R14" i="1" s="1"/>
  <c r="M14" i="1"/>
  <c r="S14" i="1" s="1"/>
  <c r="W14" i="1" s="1"/>
  <c r="AA14" i="1" s="1"/>
  <c r="H14" i="1"/>
  <c r="S13" i="1"/>
  <c r="W13" i="1" s="1"/>
  <c r="AA13" i="1" s="1"/>
  <c r="M13" i="1"/>
  <c r="H13" i="1"/>
  <c r="N13" i="1" s="1"/>
  <c r="R13" i="1" s="1"/>
  <c r="S12" i="1"/>
  <c r="W12" i="1" s="1"/>
  <c r="AA12" i="1" s="1"/>
  <c r="M12" i="1"/>
  <c r="H12" i="1"/>
  <c r="N12" i="1" s="1"/>
  <c r="R12" i="1" s="1"/>
  <c r="N11" i="1"/>
  <c r="R11" i="1" s="1"/>
  <c r="M11" i="1"/>
  <c r="S11" i="1" s="1"/>
  <c r="W11" i="1" s="1"/>
  <c r="AA11" i="1" s="1"/>
  <c r="H11" i="1"/>
  <c r="N10" i="1"/>
  <c r="R10" i="1" s="1"/>
  <c r="M10" i="1"/>
  <c r="S10" i="1" s="1"/>
  <c r="W10" i="1" s="1"/>
  <c r="AA10" i="1" s="1"/>
  <c r="H10" i="1"/>
  <c r="N9" i="1"/>
  <c r="R9" i="1" s="1"/>
  <c r="M9" i="1"/>
  <c r="S9" i="1" s="1"/>
  <c r="H9" i="1"/>
  <c r="W8" i="1"/>
  <c r="AA8" i="1" s="1"/>
  <c r="S8" i="1"/>
  <c r="M8" i="1"/>
  <c r="M41" i="1" s="1"/>
  <c r="M42" i="1" s="1"/>
  <c r="H8" i="1"/>
  <c r="N8" i="1" s="1"/>
  <c r="G42" i="1" l="1"/>
  <c r="AF18" i="1"/>
  <c r="AG18" i="1" s="1"/>
  <c r="Z18" i="1"/>
  <c r="AF24" i="1"/>
  <c r="AG24" i="1" s="1"/>
  <c r="Z24" i="1"/>
  <c r="AB24" i="1" s="1"/>
  <c r="AC24" i="1" s="1"/>
  <c r="AF29" i="1"/>
  <c r="AG29" i="1" s="1"/>
  <c r="Z29" i="1"/>
  <c r="AB29" i="1" s="1"/>
  <c r="AC29" i="1" s="1"/>
  <c r="Z13" i="1"/>
  <c r="AB13" i="1" s="1"/>
  <c r="AC13" i="1" s="1"/>
  <c r="AF13" i="1"/>
  <c r="AG13" i="1" s="1"/>
  <c r="AF19" i="1"/>
  <c r="AG19" i="1" s="1"/>
  <c r="Z19" i="1"/>
  <c r="N41" i="1"/>
  <c r="N42" i="1" s="1"/>
  <c r="R8" i="1"/>
  <c r="AA45" i="1"/>
  <c r="AF25" i="1"/>
  <c r="AG25" i="1" s="1"/>
  <c r="Z25" i="1"/>
  <c r="AB25" i="1" s="1"/>
  <c r="AC25" i="1" s="1"/>
  <c r="AF28" i="1"/>
  <c r="AG28" i="1" s="1"/>
  <c r="AB28" i="1"/>
  <c r="AC28" i="1" s="1"/>
  <c r="Z28" i="1"/>
  <c r="W9" i="1"/>
  <c r="AA9" i="1" s="1"/>
  <c r="S41" i="1"/>
  <c r="S42" i="1" s="1"/>
  <c r="AB14" i="1"/>
  <c r="AC14" i="1" s="1"/>
  <c r="Z14" i="1"/>
  <c r="AF14" i="1"/>
  <c r="AG14" i="1" s="1"/>
  <c r="Z30" i="1"/>
  <c r="AF30" i="1"/>
  <c r="AG30" i="1" s="1"/>
  <c r="AB30" i="1"/>
  <c r="AC30" i="1" s="1"/>
  <c r="Z37" i="1"/>
  <c r="AD37" i="1" s="1"/>
  <c r="AG37" i="1"/>
  <c r="Z9" i="1"/>
  <c r="AB9" i="1" s="1"/>
  <c r="AF9" i="1"/>
  <c r="AG9" i="1" s="1"/>
  <c r="AG15" i="1"/>
  <c r="Z15" i="1"/>
  <c r="AF21" i="1"/>
  <c r="AG21" i="1" s="1"/>
  <c r="Z21" i="1"/>
  <c r="AB21" i="1" s="1"/>
  <c r="AC21" i="1" s="1"/>
  <c r="AF31" i="1"/>
  <c r="AG31" i="1" s="1"/>
  <c r="Z31" i="1"/>
  <c r="AB31" i="1" s="1"/>
  <c r="AC31" i="1" s="1"/>
  <c r="Z17" i="1"/>
  <c r="AB17" i="1"/>
  <c r="AC17" i="1" s="1"/>
  <c r="AF17" i="1"/>
  <c r="AG17" i="1" s="1"/>
  <c r="Z26" i="1"/>
  <c r="AB26" i="1" s="1"/>
  <c r="AC26" i="1" s="1"/>
  <c r="AF26" i="1"/>
  <c r="AG26" i="1" s="1"/>
  <c r="AF10" i="1"/>
  <c r="AG10" i="1" s="1"/>
  <c r="Z10" i="1"/>
  <c r="Z22" i="1"/>
  <c r="AF22" i="1"/>
  <c r="AG22" i="1" s="1"/>
  <c r="AB22" i="1"/>
  <c r="Z27" i="1"/>
  <c r="AB27" i="1" s="1"/>
  <c r="AC27" i="1" s="1"/>
  <c r="AF27" i="1"/>
  <c r="AG27" i="1" s="1"/>
  <c r="AG16" i="1"/>
  <c r="R43" i="1"/>
  <c r="Z16" i="1"/>
  <c r="Z43" i="1" s="1"/>
  <c r="AG35" i="1"/>
  <c r="Z35" i="1"/>
  <c r="AD35" i="1" s="1"/>
  <c r="AF12" i="1"/>
  <c r="AG12" i="1" s="1"/>
  <c r="Z12" i="1"/>
  <c r="AF20" i="1"/>
  <c r="AG20" i="1" s="1"/>
  <c r="Z20" i="1"/>
  <c r="AB20" i="1" s="1"/>
  <c r="AC20" i="1" s="1"/>
  <c r="AC22" i="1"/>
  <c r="AG36" i="1"/>
  <c r="Z36" i="1"/>
  <c r="AD36" i="1" s="1"/>
  <c r="AF11" i="1"/>
  <c r="AG11" i="1" s="1"/>
  <c r="AB11" i="1"/>
  <c r="AC11" i="1" s="1"/>
  <c r="Z11" i="1"/>
  <c r="AB23" i="1"/>
  <c r="AC23" i="1" s="1"/>
  <c r="Z23" i="1"/>
  <c r="AF23" i="1"/>
  <c r="AG23" i="1" s="1"/>
  <c r="N43" i="1"/>
  <c r="AA16" i="1"/>
  <c r="AA46" i="1" s="1"/>
  <c r="W41" i="1"/>
  <c r="W42" i="1" s="1"/>
  <c r="H41" i="1"/>
  <c r="H42" i="1" s="1"/>
  <c r="AD20" i="1" l="1"/>
  <c r="AD13" i="1"/>
  <c r="AA43" i="1"/>
  <c r="AD22" i="1"/>
  <c r="AD17" i="1"/>
  <c r="AD9" i="1"/>
  <c r="AB12" i="1"/>
  <c r="AC12" i="1" s="1"/>
  <c r="AD12" i="1" s="1"/>
  <c r="AB10" i="1"/>
  <c r="AC10" i="1" s="1"/>
  <c r="AD10" i="1" s="1"/>
  <c r="AA41" i="1"/>
  <c r="AA42" i="1" s="1"/>
  <c r="AD11" i="1"/>
  <c r="AD14" i="1"/>
  <c r="Z8" i="1"/>
  <c r="R41" i="1"/>
  <c r="R42" i="1" s="1"/>
  <c r="AF8" i="1"/>
  <c r="AG8" i="1" s="1"/>
  <c r="AB16" i="1"/>
  <c r="AB43" i="1" s="1"/>
  <c r="Z46" i="1"/>
  <c r="AB18" i="1"/>
  <c r="AC18" i="1" s="1"/>
  <c r="AD18" i="1" s="1"/>
  <c r="AB15" i="1"/>
  <c r="AC9" i="1"/>
  <c r="AB19" i="1"/>
  <c r="AC19" i="1" s="1"/>
  <c r="AD19" i="1" s="1"/>
  <c r="Z41" i="1" l="1"/>
  <c r="Z42" i="1" s="1"/>
  <c r="Z45" i="1"/>
  <c r="AB46" i="1"/>
  <c r="AC15" i="1"/>
  <c r="AC16" i="1"/>
  <c r="AC43" i="1" s="1"/>
  <c r="AB8" i="1"/>
  <c r="AB41" i="1" l="1"/>
  <c r="AB42" i="1" s="1"/>
  <c r="AB45" i="1"/>
  <c r="AC8" i="1"/>
  <c r="AC46" i="1"/>
  <c r="AC41" i="1" l="1"/>
  <c r="AC42" i="1" s="1"/>
  <c r="AC45" i="1"/>
  <c r="AD8" i="1"/>
  <c r="AD42" i="1" l="1"/>
  <c r="AD45" i="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<sst xmlns="http://schemas.openxmlformats.org/spreadsheetml/2006/main" count="98" uniqueCount="73">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</sst>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60">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43" fontId="13" fillId="3" borderId="28"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29"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1" xfId="2" applyFont="1" applyBorder="1"/>
    <xf numFmtId="0" fontId="13" fillId="0" borderId="32" xfId="2" applyFont="1" applyBorder="1" applyAlignment="1">
      <alignment horizontal="center"/>
    </xf>
    <xf numFmtId="165" fontId="13" fillId="0" borderId="33" xfId="2" applyNumberFormat="1" applyFont="1" applyBorder="1"/>
    <xf numFmtId="165" fontId="13" fillId="0" borderId="34" xfId="2" applyNumberFormat="1" applyFont="1" applyBorder="1"/>
    <xf numFmtId="165" fontId="13" fillId="0" borderId="35" xfId="2" applyNumberFormat="1" applyFont="1" applyBorder="1"/>
    <xf numFmtId="165" fontId="13" fillId="0" borderId="32" xfId="2" applyNumberFormat="1" applyFont="1" applyBorder="1"/>
    <xf numFmtId="165" fontId="13" fillId="0" borderId="36" xfId="2" applyNumberFormat="1" applyFont="1" applyBorder="1"/>
    <xf numFmtId="166" fontId="3" fillId="0" borderId="31" xfId="2" applyNumberFormat="1" applyBorder="1"/>
    <xf numFmtId="166" fontId="3" fillId="0" borderId="37"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164" fontId="8" fillId="0" borderId="10" xfId="1" applyNumberFormat="1" applyFont="1" applyBorder="1"/>
    <xf numFmtId="164" fontId="0" fillId="0" borderId="10" xfId="1" applyNumberFormat="1" applyFont="1" applyBorder="1"/>
    <xf numFmtId="164" fontId="8" fillId="0" borderId="13" xfId="1" applyNumberFormat="1" applyFont="1" applyBorder="1"/>
    <xf numFmtId="0" fontId="8" fillId="0" borderId="10" xfId="3" applyFont="1" applyBorder="1"/>
    <xf numFmtId="0" fontId="0" fillId="0" borderId="10" xfId="0" applyBorder="1"/>
    <xf numFmtId="164" fontId="17" fillId="0" borderId="10" xfId="3" applyNumberFormat="1" applyFont="1" applyBorder="1"/>
    <xf numFmtId="0" fontId="2" fillId="0" borderId="10" xfId="0" applyFont="1" applyBorder="1"/>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0" borderId="8"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0" xfId="2" applyNumberFormat="1" applyFont="1" applyAlignment="1">
      <alignment horizontal="center" vertical="center" wrapText="1"/>
    </xf>
    <xf numFmtId="166" fontId="10" fillId="0" borderId="15"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5" xfId="2" applyNumberFormat="1" applyFont="1" applyBorder="1" applyAlignment="1">
      <alignment horizontal="center" vertical="center"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0" fontId="5" fillId="0" borderId="0" xfId="5" applyFont="1" applyAlignment="1">
      <alignment horizontal="left" vertical="top"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cellXfs>
  <cellStyles count="6">
    <cellStyle name="Comma" xfId="1" builtinId="3"/>
    <cellStyle name="Normal" xfId="0" builtinId="0"/>
    <cellStyle name="Normal 10 12" xfId="5" xr:uid="{5EAFD22D-D889-4026-8D87-461411D39B52}"/>
    <cellStyle name="Normal 2" xfId="4" xr:uid="{D05950C8-AA3B-45E4-9B49-DAB09FDC3FC7}"/>
    <cellStyle name="Normal 2 5" xfId="3" xr:uid="{6055661E-919A-4B0A-A741-5A1DE612E84A}"/>
    <cellStyle name="Normal 33" xfId="2" xr:uid="{80CAF86A-CB3A-48CD-BBE0-097BB2258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B663-2441-4CA4-8C03-672674DA9DCA}">
  <sheetPr>
    <tabColor rgb="FFFFFF00"/>
    <pageSetUpPr fitToPage="1"/>
  </sheetPr>
  <dimension ref="A1:AJ58"/>
  <sheetViews>
    <sheetView showGridLines="0" tabSelected="1" view="pageBreakPreview" zoomScale="60" zoomScaleNormal="80" workbookViewId="0">
      <pane xSplit="3" ySplit="6" topLeftCell="D7" activePane="bottomRight" state="frozen"/>
      <selection pane="bottomRight" activeCell="M22" sqref="M22"/>
      <selection pane="bottomLeft" activeCell="AH41" sqref="AH41"/>
      <selection pane="topRight" activeCell="AH41" sqref="AH41"/>
    </sheetView>
  </sheetViews>
  <sheetFormatPr defaultColWidth="8.42578125" defaultRowHeight="15" outlineLevelRow="1"/>
  <cols>
    <col min="2" max="2" width="75.5703125" customWidth="1"/>
    <col min="3" max="3" width="11.42578125" customWidth="1"/>
    <col min="4" max="4" width="11.5703125" customWidth="1"/>
    <col min="5" max="5" width="14.85546875" customWidth="1"/>
    <col min="6" max="6" width="12.42578125" customWidth="1"/>
    <col min="7" max="7" width="19.85546875" customWidth="1"/>
    <col min="8" max="8" width="15.85546875" customWidth="1"/>
    <col min="9" max="9" width="11.7109375" customWidth="1"/>
    <col min="10" max="10" width="16" customWidth="1"/>
    <col min="11" max="11" width="13.5703125" customWidth="1"/>
    <col min="12" max="12" width="14.42578125" customWidth="1"/>
    <col min="13" max="13" width="16.5703125" customWidth="1"/>
    <col min="14" max="14" width="18.140625" customWidth="1"/>
    <col min="15" max="15" width="17.140625" customWidth="1"/>
    <col min="16" max="16" width="16.42578125" customWidth="1"/>
    <col min="17" max="17" width="15.140625" customWidth="1"/>
    <col min="18" max="18" width="17.42578125" customWidth="1"/>
    <col min="19" max="21" width="16.5703125" customWidth="1"/>
    <col min="22" max="22" width="15.42578125" customWidth="1"/>
    <col min="23" max="23" width="17" customWidth="1"/>
    <col min="24" max="24" width="18.5703125" customWidth="1"/>
    <col min="25" max="25" width="19.7109375" customWidth="1"/>
    <col min="26" max="26" width="20.42578125" customWidth="1"/>
    <col min="27" max="27" width="18.42578125" customWidth="1"/>
    <col min="28" max="28" width="25.5703125" customWidth="1"/>
    <col min="29" max="29" width="18.5703125" customWidth="1"/>
    <col min="30" max="30" width="20.140625" customWidth="1"/>
    <col min="31" max="31" width="13.42578125" customWidth="1"/>
    <col min="32" max="32" width="16.5703125" customWidth="1"/>
    <col min="33" max="33" width="13.42578125" customWidth="1"/>
    <col min="34" max="34" width="5.140625" customWidth="1"/>
    <col min="35" max="35" width="13" customWidth="1"/>
    <col min="36" max="36" width="10.42578125" bestFit="1" customWidth="1"/>
  </cols>
  <sheetData>
    <row r="1" spans="2:35">
      <c r="M1" s="1"/>
      <c r="Z1" s="2"/>
      <c r="AC1" s="2"/>
      <c r="AD1" s="2"/>
    </row>
    <row r="2" spans="2:35" ht="15.75" thickBot="1">
      <c r="J2" s="3"/>
    </row>
    <row r="3" spans="2:35" ht="56.25" customHeight="1" thickBot="1">
      <c r="B3" s="4"/>
      <c r="C3" s="5"/>
      <c r="D3" s="124">
        <v>2022</v>
      </c>
      <c r="E3" s="125"/>
      <c r="F3" s="125"/>
      <c r="G3" s="125"/>
      <c r="H3" s="125"/>
      <c r="I3" s="125"/>
      <c r="J3" s="125"/>
      <c r="K3" s="125"/>
      <c r="L3" s="125"/>
      <c r="M3" s="126"/>
      <c r="N3" s="127">
        <v>2023</v>
      </c>
      <c r="O3" s="128"/>
      <c r="P3" s="128"/>
      <c r="Q3" s="128"/>
      <c r="R3" s="128"/>
      <c r="S3" s="128"/>
      <c r="T3" s="128"/>
      <c r="U3" s="128"/>
      <c r="V3" s="128"/>
      <c r="W3" s="129"/>
      <c r="X3" s="127">
        <v>2024</v>
      </c>
      <c r="Y3" s="128"/>
      <c r="Z3" s="128"/>
      <c r="AA3" s="129"/>
      <c r="AB3" s="130" t="s">
        <v>0</v>
      </c>
      <c r="AC3" s="130"/>
      <c r="AD3" s="131"/>
      <c r="AE3" s="6"/>
      <c r="AF3" s="6" t="s">
        <v>1</v>
      </c>
      <c r="AG3" s="7"/>
      <c r="AH3" s="8"/>
    </row>
    <row r="4" spans="2:35" ht="15" customHeight="1">
      <c r="B4" s="132" t="s">
        <v>2</v>
      </c>
      <c r="C4" s="134" t="s">
        <v>3</v>
      </c>
      <c r="D4" s="136" t="s">
        <v>4</v>
      </c>
      <c r="E4" s="139" t="s">
        <v>5</v>
      </c>
      <c r="F4" s="139" t="s">
        <v>6</v>
      </c>
      <c r="G4" s="139" t="s">
        <v>7</v>
      </c>
      <c r="H4" s="139" t="s">
        <v>8</v>
      </c>
      <c r="I4" s="139" t="s">
        <v>9</v>
      </c>
      <c r="J4" s="139" t="s">
        <v>10</v>
      </c>
      <c r="K4" s="139" t="s">
        <v>6</v>
      </c>
      <c r="L4" s="139" t="s">
        <v>11</v>
      </c>
      <c r="M4" s="139" t="s">
        <v>12</v>
      </c>
      <c r="N4" s="152" t="s">
        <v>13</v>
      </c>
      <c r="O4" s="139" t="s">
        <v>14</v>
      </c>
      <c r="P4" s="139" t="s">
        <v>15</v>
      </c>
      <c r="Q4" s="139" t="s">
        <v>16</v>
      </c>
      <c r="R4" s="139" t="s">
        <v>17</v>
      </c>
      <c r="S4" s="139" t="s">
        <v>18</v>
      </c>
      <c r="T4" s="139" t="s">
        <v>19</v>
      </c>
      <c r="U4" s="139" t="s">
        <v>15</v>
      </c>
      <c r="V4" s="139" t="s">
        <v>20</v>
      </c>
      <c r="W4" s="149" t="s">
        <v>21</v>
      </c>
      <c r="X4" s="152" t="s">
        <v>22</v>
      </c>
      <c r="Y4" s="139" t="s">
        <v>23</v>
      </c>
      <c r="Z4" s="139" t="s">
        <v>24</v>
      </c>
      <c r="AA4" s="139" t="s">
        <v>25</v>
      </c>
      <c r="AB4" s="157" t="s">
        <v>26</v>
      </c>
      <c r="AC4" s="139" t="s">
        <v>27</v>
      </c>
      <c r="AD4" s="149" t="s">
        <v>28</v>
      </c>
      <c r="AE4" s="157" t="s">
        <v>29</v>
      </c>
      <c r="AF4" s="149" t="s">
        <v>30</v>
      </c>
      <c r="AG4" s="149" t="s">
        <v>31</v>
      </c>
      <c r="AH4" s="9"/>
    </row>
    <row r="5" spans="2:35">
      <c r="B5" s="133"/>
      <c r="C5" s="135"/>
      <c r="D5" s="137"/>
      <c r="E5" s="140"/>
      <c r="F5" s="142"/>
      <c r="G5" s="142"/>
      <c r="H5" s="146"/>
      <c r="I5" s="140"/>
      <c r="J5" s="142"/>
      <c r="K5" s="142"/>
      <c r="L5" s="142"/>
      <c r="M5" s="144"/>
      <c r="N5" s="154"/>
      <c r="O5" s="140"/>
      <c r="P5" s="142"/>
      <c r="Q5" s="142"/>
      <c r="R5" s="146"/>
      <c r="S5" s="144"/>
      <c r="T5" s="142"/>
      <c r="U5" s="142"/>
      <c r="V5" s="142"/>
      <c r="W5" s="150"/>
      <c r="X5" s="153"/>
      <c r="Y5" s="146"/>
      <c r="Z5" s="146"/>
      <c r="AA5" s="146"/>
      <c r="AB5" s="158"/>
      <c r="AC5" s="144"/>
      <c r="AD5" s="150"/>
      <c r="AE5" s="158"/>
      <c r="AF5" s="150"/>
      <c r="AG5" s="150"/>
      <c r="AH5" s="9"/>
    </row>
    <row r="6" spans="2:35" ht="52.5" customHeight="1" thickBot="1">
      <c r="B6" s="133"/>
      <c r="C6" s="135"/>
      <c r="D6" s="138"/>
      <c r="E6" s="141"/>
      <c r="F6" s="143"/>
      <c r="G6" s="143"/>
      <c r="H6" s="147"/>
      <c r="I6" s="141"/>
      <c r="J6" s="143"/>
      <c r="K6" s="143"/>
      <c r="L6" s="143"/>
      <c r="M6" s="145"/>
      <c r="N6" s="155"/>
      <c r="O6" s="141"/>
      <c r="P6" s="143"/>
      <c r="Q6" s="143"/>
      <c r="R6" s="147"/>
      <c r="S6" s="145"/>
      <c r="T6" s="143"/>
      <c r="U6" s="143"/>
      <c r="V6" s="143"/>
      <c r="W6" s="151"/>
      <c r="X6" s="153"/>
      <c r="Y6" s="146"/>
      <c r="Z6" s="146"/>
      <c r="AA6" s="146"/>
      <c r="AB6" s="158"/>
      <c r="AC6" s="144" t="s">
        <v>32</v>
      </c>
      <c r="AD6" s="150" t="s">
        <v>32</v>
      </c>
      <c r="AE6" s="159"/>
      <c r="AF6" s="151"/>
      <c r="AG6" s="151"/>
      <c r="AH6" s="9"/>
    </row>
    <row r="7" spans="2:35" ht="24.75" customHeight="1" thickBot="1">
      <c r="B7" s="10" t="s">
        <v>33</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5" s="45" customFormat="1" ht="15.75" thickBot="1">
      <c r="B8" s="27" t="s">
        <v>34</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(R8+Z8)/2*5.49%*0.5+(R8+Z8)/2*5.2%*0.25+(R8+Z8)/2*4.4%*0.25</f>
        <v>180848.75500650005</v>
      </c>
      <c r="AC8" s="39">
        <f>AA8+AB8</f>
        <v>-89369.232390000019</v>
      </c>
      <c r="AD8" s="40">
        <f>Z8+AC8</f>
        <v>1216456.0776100005</v>
      </c>
      <c r="AE8" s="41" t="s">
        <v>35</v>
      </c>
      <c r="AF8" s="42">
        <f t="shared" ref="AF8:AF23" si="2">R8+W8</f>
        <v>6068939.75</v>
      </c>
      <c r="AG8" s="43">
        <f>AF8-SUM(R8,W8)</f>
        <v>0</v>
      </c>
      <c r="AH8" s="44"/>
    </row>
    <row r="9" spans="2:35" s="45" customFormat="1" ht="15.75" thickBot="1">
      <c r="B9" s="27" t="s">
        <v>36</v>
      </c>
      <c r="C9" s="28">
        <v>1551</v>
      </c>
      <c r="D9" s="29"/>
      <c r="E9" s="30"/>
      <c r="F9" s="31"/>
      <c r="G9" s="32">
        <v>-4879429.8600000003</v>
      </c>
      <c r="H9" s="33">
        <f t="shared" ref="H9:H37" si="3">G9</f>
        <v>-4879429.8600000003</v>
      </c>
      <c r="I9" s="31"/>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(R9+Z9)/2*5.49%*0.5+(R9+Z9)/2*5.2%*0.25+(R9+Z9)/2*4.4%*0.25</f>
        <v>-237457.00595399999</v>
      </c>
      <c r="AC9" s="39">
        <f t="shared" ref="AC9:AC36" si="9">AA9+AB9</f>
        <v>-116169.89941299992</v>
      </c>
      <c r="AD9" s="40">
        <f t="shared" ref="AD9:AD20" si="10">Z9+AC9</f>
        <v>-2390881.8394129993</v>
      </c>
      <c r="AE9" s="41" t="s">
        <v>35</v>
      </c>
      <c r="AF9" s="42">
        <f t="shared" si="2"/>
        <v>-7266952.2299999995</v>
      </c>
      <c r="AG9" s="43">
        <f t="shared" ref="AG9:AG37" si="11">AF9-SUM(R9,W9)</f>
        <v>0</v>
      </c>
      <c r="AH9" s="44"/>
    </row>
    <row r="10" spans="2:35" s="45" customFormat="1" ht="14.1" customHeight="1" thickBot="1">
      <c r="B10" s="27" t="s">
        <v>37</v>
      </c>
      <c r="C10" s="28">
        <v>1580</v>
      </c>
      <c r="D10" s="46"/>
      <c r="E10" s="31"/>
      <c r="F10" s="31"/>
      <c r="G10" s="32">
        <v>29399156.505280256</v>
      </c>
      <c r="H10" s="33">
        <f t="shared" si="3"/>
        <v>29399156.505280256</v>
      </c>
      <c r="I10" s="31"/>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-790246.32444951823</v>
      </c>
      <c r="AC10" s="39">
        <f t="shared" si="9"/>
        <v>-2690796.770614</v>
      </c>
      <c r="AD10" s="40">
        <f>Z10+AC10</f>
        <v>-45227641.289126083</v>
      </c>
      <c r="AE10" s="41" t="s">
        <v>35</v>
      </c>
      <c r="AF10" s="42">
        <f t="shared" si="2"/>
        <v>14714718.424973838</v>
      </c>
      <c r="AG10" s="43">
        <f t="shared" si="11"/>
        <v>0</v>
      </c>
      <c r="AH10" s="44"/>
    </row>
    <row r="11" spans="2:35" s="45" customFormat="1" ht="14.1" customHeight="1" thickBot="1">
      <c r="B11" s="27" t="s">
        <v>38</v>
      </c>
      <c r="C11" s="28">
        <v>1580</v>
      </c>
      <c r="D11" s="46"/>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39</v>
      </c>
      <c r="AF11" s="42">
        <f t="shared" si="2"/>
        <v>0</v>
      </c>
      <c r="AG11" s="43">
        <f t="shared" si="11"/>
        <v>0</v>
      </c>
      <c r="AH11" s="44"/>
    </row>
    <row r="12" spans="2:35" s="45" customFormat="1" ht="14.1" customHeight="1" thickBot="1">
      <c r="B12" s="27" t="s">
        <v>40</v>
      </c>
      <c r="C12" s="28">
        <v>1580</v>
      </c>
      <c r="D12" s="46"/>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-206964.43644958938</v>
      </c>
      <c r="AC12" s="39">
        <f t="shared" si="9"/>
        <v>92912.7020179049</v>
      </c>
      <c r="AD12" s="40">
        <f t="shared" si="10"/>
        <v>999431.13891259558</v>
      </c>
      <c r="AE12" s="41" t="s">
        <v>35</v>
      </c>
      <c r="AF12" s="42">
        <f t="shared" si="2"/>
        <v>-9972679.9649738409</v>
      </c>
      <c r="AG12" s="43">
        <f t="shared" si="11"/>
        <v>0</v>
      </c>
      <c r="AH12" s="44"/>
    </row>
    <row r="13" spans="2:35" s="45" customFormat="1" ht="14.1" customHeight="1" thickBot="1">
      <c r="B13" s="27" t="s">
        <v>41</v>
      </c>
      <c r="C13" s="28">
        <v>1584</v>
      </c>
      <c r="D13" s="46"/>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-148506.86311650017</v>
      </c>
      <c r="AC13" s="39">
        <f>AA13+AB13</f>
        <v>-1567035.7394255006</v>
      </c>
      <c r="AD13" s="40">
        <f t="shared" si="10"/>
        <v>-24292864.389425505</v>
      </c>
      <c r="AE13" s="41" t="s">
        <v>35</v>
      </c>
      <c r="AF13" s="42">
        <f t="shared" si="2"/>
        <v>19055200.079999998</v>
      </c>
      <c r="AG13" s="43">
        <f t="shared" si="11"/>
        <v>0</v>
      </c>
      <c r="AH13" s="44"/>
    </row>
    <row r="14" spans="2:35" s="45" customFormat="1" ht="15.75" thickBot="1">
      <c r="B14" s="27" t="s">
        <v>42</v>
      </c>
      <c r="C14" s="28">
        <v>1586</v>
      </c>
      <c r="D14" s="46"/>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-1161495.5984205001</v>
      </c>
      <c r="AC14" s="39">
        <f t="shared" si="9"/>
        <v>-628424.1772090001</v>
      </c>
      <c r="AD14" s="40">
        <f t="shared" si="10"/>
        <v>-15395517.327209</v>
      </c>
      <c r="AE14" s="41" t="s">
        <v>35</v>
      </c>
      <c r="AF14" s="42">
        <f t="shared" si="2"/>
        <v>-32325802.75</v>
      </c>
      <c r="AG14" s="43">
        <f t="shared" si="11"/>
        <v>0</v>
      </c>
      <c r="AH14" s="44"/>
    </row>
    <row r="15" spans="2:35" s="45" customFormat="1" ht="18" thickBot="1">
      <c r="B15" s="27" t="s">
        <v>43</v>
      </c>
      <c r="C15" s="28">
        <v>1588</v>
      </c>
      <c r="D15" s="46"/>
      <c r="E15" s="31"/>
      <c r="F15" s="31"/>
      <c r="G15" s="32">
        <v>-40437488.775965407</v>
      </c>
      <c r="H15" s="33">
        <f t="shared" si="3"/>
        <v>-40437488.775965407</v>
      </c>
      <c r="I15" s="31"/>
      <c r="J15" s="31"/>
      <c r="K15" s="31"/>
      <c r="L15" s="32">
        <v>-995854.14999999979</v>
      </c>
      <c r="M15" s="33">
        <f t="shared" si="4"/>
        <v>-995854.14999999979</v>
      </c>
      <c r="N15" s="34">
        <f t="shared" si="5"/>
        <v>-40437488.775965407</v>
      </c>
      <c r="O15" s="32">
        <v>1056929.0400000066</v>
      </c>
      <c r="P15" s="32">
        <v>-4231111.24</v>
      </c>
      <c r="Q15" s="32">
        <v>-40348764.219888352</v>
      </c>
      <c r="R15" s="33">
        <f>N15+O15-P15+Q15</f>
        <v>-75498212.715853751</v>
      </c>
      <c r="S15" s="35">
        <f t="shared" si="1"/>
        <v>-995854.14999999979</v>
      </c>
      <c r="T15" s="32">
        <v>-1739187.9200000004</v>
      </c>
      <c r="U15" s="32">
        <v>-113230.14</v>
      </c>
      <c r="V15" s="32">
        <v>-824130.81</v>
      </c>
      <c r="W15" s="36">
        <f t="shared" si="6"/>
        <v>-3445942.74</v>
      </c>
      <c r="X15" s="37">
        <v>-36206377.535965405</v>
      </c>
      <c r="Y15" s="32">
        <v>-3980363.203624751</v>
      </c>
      <c r="Z15" s="33">
        <f t="shared" si="12"/>
        <v>-39291835.179888345</v>
      </c>
      <c r="AA15" s="33">
        <f t="shared" si="7"/>
        <v>534420.46362475073</v>
      </c>
      <c r="AB15" s="38">
        <f t="shared" si="8"/>
        <v>-2952973.9821179654</v>
      </c>
      <c r="AC15" s="39">
        <f t="shared" si="9"/>
        <v>-2418553.5184932146</v>
      </c>
      <c r="AD15" s="40"/>
      <c r="AE15" s="41" t="s">
        <v>39</v>
      </c>
      <c r="AF15" s="42">
        <v>-83506603.890000001</v>
      </c>
      <c r="AG15" s="43">
        <f t="shared" si="11"/>
        <v>-4562448.4341462553</v>
      </c>
      <c r="AH15" s="117"/>
      <c r="AI15" s="118"/>
    </row>
    <row r="16" spans="2:35" s="45" customFormat="1" ht="18" thickBot="1">
      <c r="B16" s="27" t="s">
        <v>44</v>
      </c>
      <c r="C16" s="28">
        <v>1589</v>
      </c>
      <c r="D16" s="46"/>
      <c r="E16" s="31"/>
      <c r="F16" s="31"/>
      <c r="G16" s="32">
        <v>-33631694.304034606</v>
      </c>
      <c r="H16" s="33">
        <f t="shared" si="3"/>
        <v>-33631694.304034606</v>
      </c>
      <c r="I16" s="31"/>
      <c r="J16" s="31"/>
      <c r="K16" s="31"/>
      <c r="L16" s="32">
        <v>-641263.31999999995</v>
      </c>
      <c r="M16" s="33">
        <f t="shared" si="4"/>
        <v>-641263.31999999995</v>
      </c>
      <c r="N16" s="34">
        <f t="shared" si="5"/>
        <v>-33631694.304034606</v>
      </c>
      <c r="O16" s="32">
        <v>-21442313.900000002</v>
      </c>
      <c r="P16" s="32">
        <v>-11520395.949999999</v>
      </c>
      <c r="Q16" s="32">
        <v>48700352.221306443</v>
      </c>
      <c r="R16" s="33">
        <f>N16+O16-P16+Q16</f>
        <v>5146739.9672718346</v>
      </c>
      <c r="S16" s="35">
        <f t="shared" si="1"/>
        <v>-641263.31999999995</v>
      </c>
      <c r="T16" s="32">
        <v>-328124.28000000003</v>
      </c>
      <c r="U16" s="32">
        <v>-246274.33</v>
      </c>
      <c r="V16" s="32">
        <v>824130.81</v>
      </c>
      <c r="W16" s="36">
        <f t="shared" si="6"/>
        <v>101017.54000000004</v>
      </c>
      <c r="X16" s="37">
        <v>-22111298.354034606</v>
      </c>
      <c r="Y16" s="32">
        <v>-2532089.2782822498</v>
      </c>
      <c r="Z16" s="33">
        <f t="shared" si="12"/>
        <v>27258038.321306441</v>
      </c>
      <c r="AA16" s="33">
        <f t="shared" si="7"/>
        <v>2633106.8182822498</v>
      </c>
      <c r="AB16" s="38">
        <f t="shared" si="8"/>
        <v>833612.92147367622</v>
      </c>
      <c r="AC16" s="39">
        <f t="shared" si="9"/>
        <v>3466719.7397559262</v>
      </c>
      <c r="AD16" s="40"/>
      <c r="AE16" s="41" t="s">
        <v>39</v>
      </c>
      <c r="AF16" s="42">
        <v>1548226.59</v>
      </c>
      <c r="AG16" s="43">
        <f t="shared" si="11"/>
        <v>-3699530.9172718348</v>
      </c>
      <c r="AH16" s="119"/>
      <c r="AI16" s="118"/>
    </row>
    <row r="17" spans="2:36" ht="17.45" hidden="1" customHeight="1" outlineLevel="1" thickBot="1">
      <c r="B17" s="27" t="s">
        <v>45</v>
      </c>
      <c r="C17" s="28">
        <v>1595</v>
      </c>
      <c r="D17" s="47"/>
      <c r="E17" s="48"/>
      <c r="F17" s="48"/>
      <c r="G17" s="32"/>
      <c r="H17" s="33">
        <f t="shared" si="3"/>
        <v>0</v>
      </c>
      <c r="I17" s="48"/>
      <c r="J17" s="48"/>
      <c r="K17" s="48"/>
      <c r="L17" s="32">
        <v>1.1750000085157808E-3</v>
      </c>
      <c r="M17" s="33">
        <f t="shared" si="4"/>
        <v>1.1750000085157808E-3</v>
      </c>
      <c r="N17" s="16">
        <f>H17</f>
        <v>0</v>
      </c>
      <c r="O17" s="49"/>
      <c r="P17" s="49"/>
      <c r="Q17" s="49"/>
      <c r="R17" s="13">
        <f t="shared" si="0"/>
        <v>0</v>
      </c>
      <c r="S17" s="50">
        <f t="shared" si="1"/>
        <v>1.1750000085157808E-3</v>
      </c>
      <c r="T17" s="49"/>
      <c r="U17" s="32"/>
      <c r="V17" s="49"/>
      <c r="W17" s="51">
        <f t="shared" si="6"/>
        <v>1.1750000085157808E-3</v>
      </c>
      <c r="X17" s="52"/>
      <c r="Y17" s="49"/>
      <c r="Z17" s="33">
        <f t="shared" si="12"/>
        <v>0</v>
      </c>
      <c r="AA17" s="33">
        <f>W17-Y17</f>
        <v>1.1750000085157808E-3</v>
      </c>
      <c r="AB17" s="38">
        <f t="shared" si="8"/>
        <v>0</v>
      </c>
      <c r="AC17" s="39">
        <f t="shared" si="9"/>
        <v>1.1750000085157808E-3</v>
      </c>
      <c r="AD17" s="40">
        <f t="shared" si="10"/>
        <v>1.1750000085157808E-3</v>
      </c>
      <c r="AE17" s="41" t="s">
        <v>35</v>
      </c>
      <c r="AF17" s="42">
        <f t="shared" si="2"/>
        <v>1.1750000085157808E-3</v>
      </c>
      <c r="AG17" s="43">
        <f t="shared" si="11"/>
        <v>0</v>
      </c>
      <c r="AH17" s="53"/>
      <c r="AI17" s="2"/>
    </row>
    <row r="18" spans="2:36" ht="15" hidden="1" customHeight="1" outlineLevel="1" thickBot="1">
      <c r="B18" s="27" t="s">
        <v>46</v>
      </c>
      <c r="C18" s="28">
        <v>1595</v>
      </c>
      <c r="D18" s="47"/>
      <c r="E18" s="48"/>
      <c r="F18" s="48"/>
      <c r="G18" s="32"/>
      <c r="H18" s="33">
        <f t="shared" si="3"/>
        <v>0</v>
      </c>
      <c r="I18" s="48"/>
      <c r="J18" s="48"/>
      <c r="K18" s="48"/>
      <c r="L18" s="32">
        <v>0</v>
      </c>
      <c r="M18" s="33">
        <f t="shared" si="4"/>
        <v>0</v>
      </c>
      <c r="N18" s="16">
        <f t="shared" si="5"/>
        <v>0</v>
      </c>
      <c r="O18" s="49"/>
      <c r="P18" s="49"/>
      <c r="Q18" s="49"/>
      <c r="R18" s="13">
        <f t="shared" si="0"/>
        <v>0</v>
      </c>
      <c r="S18" s="50">
        <f t="shared" si="1"/>
        <v>0</v>
      </c>
      <c r="T18" s="49"/>
      <c r="U18" s="32">
        <v>0</v>
      </c>
      <c r="V18" s="49"/>
      <c r="W18" s="51">
        <f t="shared" si="6"/>
        <v>0</v>
      </c>
      <c r="X18" s="52"/>
      <c r="Y18" s="49"/>
      <c r="Z18" s="33">
        <f t="shared" si="12"/>
        <v>0</v>
      </c>
      <c r="AA18" s="33">
        <f t="shared" si="7"/>
        <v>0</v>
      </c>
      <c r="AB18" s="38">
        <f t="shared" si="8"/>
        <v>0</v>
      </c>
      <c r="AC18" s="39">
        <f t="shared" si="9"/>
        <v>0</v>
      </c>
      <c r="AD18" s="40">
        <f t="shared" si="10"/>
        <v>0</v>
      </c>
      <c r="AE18" s="41" t="s">
        <v>35</v>
      </c>
      <c r="AF18" s="42">
        <f t="shared" si="2"/>
        <v>0</v>
      </c>
      <c r="AG18" s="43">
        <f t="shared" si="11"/>
        <v>0</v>
      </c>
      <c r="AH18" s="53"/>
      <c r="AI18" s="2"/>
    </row>
    <row r="19" spans="2:36" ht="15" hidden="1" customHeight="1" outlineLevel="1" thickBot="1">
      <c r="B19" s="27" t="s">
        <v>47</v>
      </c>
      <c r="C19" s="28">
        <v>1595</v>
      </c>
      <c r="D19" s="47"/>
      <c r="E19" s="48"/>
      <c r="F19" s="48"/>
      <c r="G19" s="32"/>
      <c r="H19" s="33">
        <f t="shared" si="3"/>
        <v>0</v>
      </c>
      <c r="I19" s="48"/>
      <c r="J19" s="48"/>
      <c r="K19" s="48"/>
      <c r="L19" s="32">
        <v>0</v>
      </c>
      <c r="M19" s="33">
        <f t="shared" si="4"/>
        <v>0</v>
      </c>
      <c r="N19" s="16">
        <f t="shared" si="5"/>
        <v>0</v>
      </c>
      <c r="O19" s="49"/>
      <c r="P19" s="49"/>
      <c r="Q19" s="49"/>
      <c r="R19" s="13">
        <f t="shared" si="0"/>
        <v>0</v>
      </c>
      <c r="S19" s="50">
        <f t="shared" si="1"/>
        <v>0</v>
      </c>
      <c r="T19" s="49"/>
      <c r="U19" s="32">
        <v>0</v>
      </c>
      <c r="V19" s="49"/>
      <c r="W19" s="51">
        <f t="shared" si="6"/>
        <v>0</v>
      </c>
      <c r="X19" s="52"/>
      <c r="Y19" s="49"/>
      <c r="Z19" s="33">
        <f t="shared" si="12"/>
        <v>0</v>
      </c>
      <c r="AA19" s="33">
        <f t="shared" si="7"/>
        <v>0</v>
      </c>
      <c r="AB19" s="38">
        <f t="shared" si="8"/>
        <v>0</v>
      </c>
      <c r="AC19" s="39">
        <f t="shared" si="9"/>
        <v>0</v>
      </c>
      <c r="AD19" s="40">
        <f t="shared" si="10"/>
        <v>0</v>
      </c>
      <c r="AE19" s="41" t="s">
        <v>35</v>
      </c>
      <c r="AF19" s="42">
        <f t="shared" si="2"/>
        <v>0</v>
      </c>
      <c r="AG19" s="43">
        <f t="shared" si="11"/>
        <v>0</v>
      </c>
      <c r="AH19" s="53"/>
    </row>
    <row r="20" spans="2:36" ht="15" hidden="1" customHeight="1" outlineLevel="1" thickBot="1">
      <c r="B20" s="54" t="s">
        <v>48</v>
      </c>
      <c r="C20" s="55">
        <v>1595</v>
      </c>
      <c r="D20" s="47"/>
      <c r="E20" s="48"/>
      <c r="F20" s="48"/>
      <c r="G20" s="32"/>
      <c r="H20" s="33">
        <f t="shared" si="3"/>
        <v>0</v>
      </c>
      <c r="I20" s="48"/>
      <c r="J20" s="48"/>
      <c r="K20" s="48"/>
      <c r="L20" s="32">
        <v>0</v>
      </c>
      <c r="M20" s="33">
        <f t="shared" si="4"/>
        <v>0</v>
      </c>
      <c r="N20" s="16">
        <f t="shared" si="5"/>
        <v>0</v>
      </c>
      <c r="O20" s="49"/>
      <c r="P20" s="49"/>
      <c r="Q20" s="49"/>
      <c r="R20" s="13">
        <f t="shared" si="0"/>
        <v>0</v>
      </c>
      <c r="S20" s="50">
        <f t="shared" si="1"/>
        <v>0</v>
      </c>
      <c r="T20" s="49"/>
      <c r="U20" s="32">
        <v>0</v>
      </c>
      <c r="V20" s="49"/>
      <c r="W20" s="51">
        <f t="shared" si="6"/>
        <v>0</v>
      </c>
      <c r="X20" s="52"/>
      <c r="Y20" s="49"/>
      <c r="Z20" s="33">
        <f t="shared" si="12"/>
        <v>0</v>
      </c>
      <c r="AA20" s="33">
        <f t="shared" si="7"/>
        <v>0</v>
      </c>
      <c r="AB20" s="38">
        <f t="shared" si="8"/>
        <v>0</v>
      </c>
      <c r="AC20" s="39">
        <f t="shared" si="9"/>
        <v>0</v>
      </c>
      <c r="AD20" s="40">
        <f t="shared" si="10"/>
        <v>0</v>
      </c>
      <c r="AE20" s="41" t="s">
        <v>35</v>
      </c>
      <c r="AF20" s="42">
        <f t="shared" si="2"/>
        <v>0</v>
      </c>
      <c r="AG20" s="43">
        <f t="shared" si="11"/>
        <v>0</v>
      </c>
      <c r="AH20" s="53"/>
      <c r="AI20" s="2"/>
    </row>
    <row r="21" spans="2:36" ht="15.75" collapsed="1" thickBot="1">
      <c r="B21" s="54" t="s">
        <v>49</v>
      </c>
      <c r="C21" s="55">
        <v>1595</v>
      </c>
      <c r="D21" s="47"/>
      <c r="E21" s="48"/>
      <c r="F21" s="48"/>
      <c r="G21" s="32">
        <v>9026160.2600000091</v>
      </c>
      <c r="H21" s="33">
        <f t="shared" si="3"/>
        <v>9026160.2600000091</v>
      </c>
      <c r="I21" s="48"/>
      <c r="J21" s="48"/>
      <c r="K21" s="48"/>
      <c r="L21" s="32">
        <v>-3299285.46</v>
      </c>
      <c r="M21" s="33">
        <f t="shared" si="4"/>
        <v>-3299285.46</v>
      </c>
      <c r="N21" s="16">
        <f t="shared" si="5"/>
        <v>9026160.2600000091</v>
      </c>
      <c r="O21" s="32">
        <v>2123.6499999947846</v>
      </c>
      <c r="P21" s="49"/>
      <c r="Q21" s="49"/>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 t="shared" si="8"/>
        <v>232307.23448099999</v>
      </c>
      <c r="AC21" s="39">
        <f>AA21+AB21</f>
        <v>-55437.012930001016</v>
      </c>
      <c r="AD21" s="40"/>
      <c r="AE21" s="41" t="s">
        <v>39</v>
      </c>
      <c r="AF21" s="42">
        <f>R21+W21</f>
        <v>6184558.5000000037</v>
      </c>
      <c r="AG21" s="43">
        <f t="shared" si="11"/>
        <v>0</v>
      </c>
      <c r="AH21" s="53"/>
      <c r="AI21" s="2"/>
      <c r="AJ21" s="2"/>
    </row>
    <row r="22" spans="2:36" ht="15.75" thickBot="1">
      <c r="B22" s="54" t="s">
        <v>50</v>
      </c>
      <c r="C22" s="55">
        <v>1595</v>
      </c>
      <c r="D22" s="47"/>
      <c r="E22" s="48"/>
      <c r="F22" s="48"/>
      <c r="G22" s="32"/>
      <c r="H22" s="33">
        <f t="shared" si="3"/>
        <v>0</v>
      </c>
      <c r="I22" s="48"/>
      <c r="J22" s="48"/>
      <c r="K22" s="48"/>
      <c r="L22" s="32"/>
      <c r="M22" s="33">
        <f t="shared" si="4"/>
        <v>0</v>
      </c>
      <c r="N22" s="16">
        <f t="shared" si="5"/>
        <v>0</v>
      </c>
      <c r="O22" s="32"/>
      <c r="P22" s="49"/>
      <c r="Q22" s="49"/>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6" t="s">
        <v>39</v>
      </c>
      <c r="AF22" s="42">
        <f t="shared" si="2"/>
        <v>0</v>
      </c>
      <c r="AG22" s="43">
        <f t="shared" si="11"/>
        <v>0</v>
      </c>
      <c r="AH22" s="53"/>
    </row>
    <row r="23" spans="2:36" ht="31.15" customHeight="1" thickBot="1">
      <c r="B23" s="54" t="s">
        <v>51</v>
      </c>
      <c r="C23" s="55">
        <v>1595</v>
      </c>
      <c r="D23" s="47"/>
      <c r="E23" s="48"/>
      <c r="F23" s="48"/>
      <c r="G23" s="32">
        <v>-5050078.7699999902</v>
      </c>
      <c r="H23" s="33">
        <f t="shared" si="3"/>
        <v>-5050078.7699999902</v>
      </c>
      <c r="I23" s="48"/>
      <c r="J23" s="48"/>
      <c r="K23" s="48"/>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-258936.00929700004</v>
      </c>
      <c r="AC23" s="39">
        <f t="shared" si="9"/>
        <v>2560446.730703</v>
      </c>
      <c r="AD23" s="40"/>
      <c r="AE23" s="56" t="s">
        <v>39</v>
      </c>
      <c r="AF23" s="42">
        <f t="shared" si="2"/>
        <v>-2213387.12</v>
      </c>
      <c r="AG23" s="43">
        <f t="shared" si="11"/>
        <v>0</v>
      </c>
      <c r="AH23" s="120"/>
      <c r="AI23" s="121"/>
      <c r="AJ23" s="2"/>
    </row>
    <row r="24" spans="2:36" ht="22.15" customHeight="1" thickBot="1">
      <c r="B24" s="54" t="s">
        <v>52</v>
      </c>
      <c r="C24" s="55">
        <v>1595</v>
      </c>
      <c r="D24" s="47"/>
      <c r="E24" s="48"/>
      <c r="F24" s="48"/>
      <c r="G24" s="32">
        <v>326082.72000000003</v>
      </c>
      <c r="H24" s="33">
        <f t="shared" si="3"/>
        <v>326082.72000000003</v>
      </c>
      <c r="I24" s="48"/>
      <c r="J24" s="48"/>
      <c r="K24" s="48"/>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7.5117000004072926E-2</v>
      </c>
      <c r="AC24" s="39">
        <f t="shared" si="9"/>
        <v>-384.72862000000521</v>
      </c>
      <c r="AD24" s="40"/>
      <c r="AE24" s="56" t="s">
        <v>39</v>
      </c>
      <c r="AF24" s="42">
        <f>R24+W24</f>
        <v>-383.34373699993012</v>
      </c>
      <c r="AG24" s="43">
        <f t="shared" si="11"/>
        <v>0</v>
      </c>
      <c r="AH24" s="53"/>
      <c r="AJ24" s="2"/>
    </row>
    <row r="25" spans="2:36" ht="22.15" customHeight="1" thickBot="1">
      <c r="B25" s="54" t="s">
        <v>53</v>
      </c>
      <c r="C25" s="55">
        <v>1595</v>
      </c>
      <c r="D25" s="47"/>
      <c r="E25" s="48"/>
      <c r="F25" s="48"/>
      <c r="G25" s="32">
        <v>20891046.260000005</v>
      </c>
      <c r="H25" s="33">
        <f t="shared" si="3"/>
        <v>20891046.260000005</v>
      </c>
      <c r="I25" s="48"/>
      <c r="J25" s="48"/>
      <c r="K25" s="48"/>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 t="shared" si="8"/>
        <v>-149926.18339649955</v>
      </c>
      <c r="AC25" s="39">
        <f t="shared" si="9"/>
        <v>2520715.0166035006</v>
      </c>
      <c r="AD25" s="40"/>
      <c r="AE25" s="56" t="s">
        <v>39</v>
      </c>
      <c r="AF25" s="42">
        <f>R25+W25</f>
        <v>-243375.96999999043</v>
      </c>
      <c r="AG25" s="43">
        <f t="shared" si="11"/>
        <v>0</v>
      </c>
      <c r="AH25" s="53"/>
    </row>
    <row r="26" spans="2:36" ht="34.9" customHeight="1" thickBot="1">
      <c r="B26" s="54" t="s">
        <v>54</v>
      </c>
      <c r="C26" s="55">
        <v>1595</v>
      </c>
      <c r="D26" s="47"/>
      <c r="E26" s="48"/>
      <c r="F26" s="48"/>
      <c r="G26" s="32">
        <v>-34290.850000000006</v>
      </c>
      <c r="H26" s="33">
        <f t="shared" si="3"/>
        <v>-34290.850000000006</v>
      </c>
      <c r="I26" s="48"/>
      <c r="J26" s="48"/>
      <c r="K26" s="48"/>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-1765.9934670000011</v>
      </c>
      <c r="AC26" s="39">
        <f t="shared" si="9"/>
        <v>26135.086533000002</v>
      </c>
      <c r="AD26" s="40"/>
      <c r="AE26" s="56" t="s">
        <v>39</v>
      </c>
      <c r="AF26" s="42">
        <f t="shared" ref="AF26:AF31" si="14">R26+W26</f>
        <v>-6423.3800000000192</v>
      </c>
      <c r="AG26" s="43">
        <f t="shared" si="11"/>
        <v>0</v>
      </c>
      <c r="AH26" s="53"/>
    </row>
    <row r="27" spans="2:36" ht="30" customHeight="1" thickBot="1">
      <c r="B27" s="54" t="s">
        <v>55</v>
      </c>
      <c r="C27" s="55">
        <v>1595</v>
      </c>
      <c r="D27" s="47"/>
      <c r="E27" s="48"/>
      <c r="F27" s="48"/>
      <c r="G27" s="32">
        <v>983757.10999999987</v>
      </c>
      <c r="H27" s="33">
        <f t="shared" si="3"/>
        <v>983757.10999999987</v>
      </c>
      <c r="I27" s="48"/>
      <c r="J27" s="48"/>
      <c r="K27" s="48"/>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-11602.24717049999</v>
      </c>
      <c r="AC27" s="39">
        <f t="shared" si="9"/>
        <v>175748.45282949999</v>
      </c>
      <c r="AD27" s="40"/>
      <c r="AE27" s="56" t="s">
        <v>39</v>
      </c>
      <c r="AF27" s="42">
        <f t="shared" si="14"/>
        <v>-38154.589999999822</v>
      </c>
      <c r="AG27" s="43">
        <f t="shared" si="11"/>
        <v>0</v>
      </c>
      <c r="AH27" s="53"/>
    </row>
    <row r="28" spans="2:36" ht="32.65" customHeight="1" thickBot="1">
      <c r="B28" s="54" t="s">
        <v>56</v>
      </c>
      <c r="C28" s="55">
        <v>1595</v>
      </c>
      <c r="D28" s="47"/>
      <c r="E28" s="48"/>
      <c r="F28" s="48"/>
      <c r="G28" s="32">
        <v>-106026.54000000004</v>
      </c>
      <c r="H28" s="33">
        <f t="shared" si="3"/>
        <v>-106026.54000000004</v>
      </c>
      <c r="I28" s="48"/>
      <c r="J28" s="48"/>
      <c r="K28" s="48"/>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2770.6637910000009</v>
      </c>
      <c r="AC28" s="39">
        <f t="shared" si="9"/>
        <v>2770.6637910000009</v>
      </c>
      <c r="AD28" s="40"/>
      <c r="AE28" s="57" t="s">
        <v>39</v>
      </c>
      <c r="AF28" s="58">
        <f t="shared" si="14"/>
        <v>53851.580000000016</v>
      </c>
      <c r="AG28" s="43">
        <f t="shared" si="11"/>
        <v>0</v>
      </c>
      <c r="AH28" s="53"/>
    </row>
    <row r="29" spans="2:36" ht="17.25" customHeight="1" thickBot="1">
      <c r="B29" s="54" t="s">
        <v>57</v>
      </c>
      <c r="C29" s="55">
        <v>1595</v>
      </c>
      <c r="D29" s="47"/>
      <c r="E29" s="48"/>
      <c r="F29" s="48"/>
      <c r="G29" s="32">
        <v>-2342725.2000000002</v>
      </c>
      <c r="H29" s="33">
        <f t="shared" si="3"/>
        <v>-2342725.2000000002</v>
      </c>
      <c r="I29" s="48"/>
      <c r="J29" s="48"/>
      <c r="K29" s="48"/>
      <c r="L29" s="32">
        <v>0</v>
      </c>
      <c r="M29" s="33">
        <f t="shared" si="4"/>
        <v>0</v>
      </c>
      <c r="N29" s="34">
        <f t="shared" si="5"/>
        <v>-2342725.2000000002</v>
      </c>
      <c r="O29" s="32">
        <v>2326088.31</v>
      </c>
      <c r="P29" s="49"/>
      <c r="Q29" s="49"/>
      <c r="R29" s="33">
        <f>N29+O29-P29+Q29</f>
        <v>-16636.89000000013</v>
      </c>
      <c r="S29" s="35">
        <f t="shared" si="1"/>
        <v>0</v>
      </c>
      <c r="T29" s="32"/>
      <c r="U29" s="32"/>
      <c r="V29" s="32"/>
      <c r="W29" s="36">
        <f t="shared" si="6"/>
        <v>0</v>
      </c>
      <c r="X29" s="37"/>
      <c r="Y29" s="32"/>
      <c r="Z29" s="33">
        <f t="shared" si="12"/>
        <v>-16636.89000000013</v>
      </c>
      <c r="AA29" s="33">
        <f t="shared" si="7"/>
        <v>0</v>
      </c>
      <c r="AB29" s="38">
        <f t="shared" si="8"/>
        <v>-855.96799050000675</v>
      </c>
      <c r="AC29" s="39">
        <f t="shared" si="9"/>
        <v>-855.96799050000675</v>
      </c>
      <c r="AD29" s="40"/>
      <c r="AE29" s="57" t="s">
        <v>39</v>
      </c>
      <c r="AF29" s="42">
        <f t="shared" si="14"/>
        <v>-16636.89000000013</v>
      </c>
      <c r="AG29" s="43">
        <f t="shared" si="11"/>
        <v>0</v>
      </c>
      <c r="AH29" s="53"/>
    </row>
    <row r="30" spans="2:36" ht="17.25" customHeight="1" thickBot="1">
      <c r="B30" s="54" t="s">
        <v>58</v>
      </c>
      <c r="C30" s="55">
        <v>1595</v>
      </c>
      <c r="D30" s="47"/>
      <c r="E30" s="48"/>
      <c r="F30" s="48"/>
      <c r="G30" s="49">
        <v>0</v>
      </c>
      <c r="H30" s="33">
        <f t="shared" si="3"/>
        <v>0</v>
      </c>
      <c r="I30" s="48"/>
      <c r="J30" s="48"/>
      <c r="K30" s="48"/>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-2526146.0159985004</v>
      </c>
      <c r="AC30" s="39">
        <f t="shared" si="9"/>
        <v>-9943609.6859984994</v>
      </c>
      <c r="AD30" s="40"/>
      <c r="AE30" s="57" t="s">
        <v>39</v>
      </c>
      <c r="AF30" s="42">
        <f t="shared" si="14"/>
        <v>-56516511.600000009</v>
      </c>
      <c r="AG30" s="43">
        <f t="shared" si="11"/>
        <v>0</v>
      </c>
      <c r="AH30" s="53"/>
    </row>
    <row r="31" spans="2:36" ht="17.25" customHeight="1" thickBot="1">
      <c r="B31" s="54" t="s">
        <v>59</v>
      </c>
      <c r="C31" s="55">
        <v>1595</v>
      </c>
      <c r="D31" s="47"/>
      <c r="E31" s="48"/>
      <c r="F31" s="48"/>
      <c r="G31" s="49">
        <v>0</v>
      </c>
      <c r="H31" s="33">
        <f t="shared" si="3"/>
        <v>0</v>
      </c>
      <c r="I31" s="48"/>
      <c r="J31" s="48"/>
      <c r="K31" s="48"/>
      <c r="L31" s="49"/>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10441.388023500009</v>
      </c>
      <c r="AC31" s="39">
        <f t="shared" si="9"/>
        <v>423796.19802349992</v>
      </c>
      <c r="AD31" s="40"/>
      <c r="AE31" s="57" t="s">
        <v>39</v>
      </c>
      <c r="AF31" s="58">
        <f t="shared" si="14"/>
        <v>616297.24000000011</v>
      </c>
      <c r="AG31" s="43">
        <f t="shared" si="11"/>
        <v>0</v>
      </c>
      <c r="AH31" s="53"/>
    </row>
    <row r="32" spans="2:36" ht="17.25" customHeight="1" thickBot="1">
      <c r="B32" s="54"/>
      <c r="C32" s="55"/>
      <c r="D32" s="47"/>
      <c r="E32" s="48"/>
      <c r="F32" s="48"/>
      <c r="G32" s="49"/>
      <c r="H32" s="33"/>
      <c r="I32" s="48"/>
      <c r="J32" s="48"/>
      <c r="K32" s="48"/>
      <c r="L32" s="49"/>
      <c r="M32" s="33"/>
      <c r="N32" s="16"/>
      <c r="O32" s="49"/>
      <c r="P32" s="49"/>
      <c r="Q32" s="49"/>
      <c r="R32" s="33"/>
      <c r="S32" s="35"/>
      <c r="T32" s="32"/>
      <c r="U32" s="32"/>
      <c r="V32" s="32"/>
      <c r="W32" s="36"/>
      <c r="X32" s="37"/>
      <c r="Y32" s="32"/>
      <c r="Z32" s="33"/>
      <c r="AA32" s="33"/>
      <c r="AB32" s="38"/>
      <c r="AC32" s="39"/>
      <c r="AD32" s="40"/>
      <c r="AE32" s="57"/>
      <c r="AF32" s="58"/>
      <c r="AG32" s="43"/>
      <c r="AH32" s="53"/>
    </row>
    <row r="33" spans="2:35" ht="17.25" customHeight="1" thickBot="1">
      <c r="B33" s="54"/>
      <c r="C33" s="55"/>
      <c r="D33" s="47"/>
      <c r="E33" s="48"/>
      <c r="F33" s="48"/>
      <c r="G33" s="49"/>
      <c r="H33" s="33"/>
      <c r="I33" s="48"/>
      <c r="J33" s="48"/>
      <c r="K33" s="48"/>
      <c r="L33" s="49"/>
      <c r="M33" s="33"/>
      <c r="N33" s="16"/>
      <c r="O33" s="49"/>
      <c r="P33" s="49"/>
      <c r="Q33" s="49"/>
      <c r="R33" s="33"/>
      <c r="S33" s="35"/>
      <c r="T33" s="32"/>
      <c r="U33" s="32"/>
      <c r="V33" s="32"/>
      <c r="W33" s="36"/>
      <c r="X33" s="37"/>
      <c r="Y33" s="32"/>
      <c r="Z33" s="33"/>
      <c r="AA33" s="33"/>
      <c r="AB33" s="38"/>
      <c r="AC33" s="39"/>
      <c r="AD33" s="40"/>
      <c r="AE33" s="57"/>
      <c r="AF33" s="58"/>
      <c r="AG33" s="43"/>
      <c r="AH33" s="53"/>
    </row>
    <row r="34" spans="2:35" ht="17.25" customHeight="1" thickBot="1">
      <c r="B34" s="54"/>
      <c r="C34" s="55"/>
      <c r="D34" s="47"/>
      <c r="E34" s="48"/>
      <c r="F34" s="48"/>
      <c r="G34" s="49"/>
      <c r="H34" s="33"/>
      <c r="I34" s="48"/>
      <c r="J34" s="48"/>
      <c r="K34" s="48"/>
      <c r="L34" s="49"/>
      <c r="M34" s="33"/>
      <c r="N34" s="16"/>
      <c r="O34" s="49"/>
      <c r="P34" s="49"/>
      <c r="Q34" s="49"/>
      <c r="R34" s="33"/>
      <c r="S34" s="35"/>
      <c r="T34" s="32"/>
      <c r="U34" s="32"/>
      <c r="V34" s="32"/>
      <c r="W34" s="36"/>
      <c r="X34" s="37"/>
      <c r="Y34" s="32"/>
      <c r="Z34" s="33"/>
      <c r="AA34" s="33"/>
      <c r="AB34" s="38"/>
      <c r="AC34" s="39"/>
      <c r="AD34" s="40"/>
      <c r="AE34" s="57"/>
      <c r="AF34" s="58"/>
      <c r="AG34" s="43"/>
      <c r="AH34" s="53"/>
    </row>
    <row r="35" spans="2:35" ht="17.25" customHeight="1" thickBot="1">
      <c r="B35" s="54"/>
      <c r="C35" s="55"/>
      <c r="D35" s="47"/>
      <c r="E35" s="48"/>
      <c r="F35" s="48"/>
      <c r="G35" s="49"/>
      <c r="H35" s="33">
        <f t="shared" si="3"/>
        <v>0</v>
      </c>
      <c r="I35" s="48"/>
      <c r="J35" s="48"/>
      <c r="K35" s="48"/>
      <c r="L35" s="49"/>
      <c r="M35" s="33">
        <f t="shared" si="4"/>
        <v>0</v>
      </c>
      <c r="N35" s="16">
        <f t="shared" si="5"/>
        <v>0</v>
      </c>
      <c r="O35" s="49"/>
      <c r="P35" s="49"/>
      <c r="Q35" s="49"/>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7"/>
      <c r="AF35" s="58"/>
      <c r="AG35" s="43">
        <f t="shared" si="11"/>
        <v>0</v>
      </c>
      <c r="AH35" s="53"/>
    </row>
    <row r="36" spans="2:35" ht="17.25" customHeight="1" thickBot="1">
      <c r="B36" s="54"/>
      <c r="C36" s="55"/>
      <c r="D36" s="47"/>
      <c r="E36" s="48"/>
      <c r="F36" s="48"/>
      <c r="G36" s="49"/>
      <c r="H36" s="33">
        <f t="shared" si="3"/>
        <v>0</v>
      </c>
      <c r="I36" s="48"/>
      <c r="J36" s="48"/>
      <c r="K36" s="48"/>
      <c r="L36" s="49"/>
      <c r="M36" s="33">
        <f t="shared" si="4"/>
        <v>0</v>
      </c>
      <c r="N36" s="16">
        <f t="shared" si="5"/>
        <v>0</v>
      </c>
      <c r="O36" s="49"/>
      <c r="P36" s="49"/>
      <c r="Q36" s="49"/>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7"/>
      <c r="AF36" s="58"/>
      <c r="AG36" s="43">
        <f t="shared" si="11"/>
        <v>0</v>
      </c>
      <c r="AH36" s="53"/>
    </row>
    <row r="37" spans="2:35" ht="17.25" customHeight="1" thickBot="1">
      <c r="B37" s="54"/>
      <c r="C37" s="55"/>
      <c r="D37" s="47"/>
      <c r="E37" s="48"/>
      <c r="F37" s="48"/>
      <c r="G37" s="49"/>
      <c r="H37" s="33">
        <f t="shared" si="3"/>
        <v>0</v>
      </c>
      <c r="I37" s="48"/>
      <c r="J37" s="48"/>
      <c r="K37" s="48"/>
      <c r="L37" s="49"/>
      <c r="M37" s="33">
        <f t="shared" si="4"/>
        <v>0</v>
      </c>
      <c r="N37" s="16">
        <f t="shared" si="5"/>
        <v>0</v>
      </c>
      <c r="O37" s="49"/>
      <c r="P37" s="49"/>
      <c r="Q37" s="49"/>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7"/>
      <c r="AF37" s="58"/>
      <c r="AG37" s="43">
        <f t="shared" si="11"/>
        <v>0</v>
      </c>
      <c r="AH37" s="53"/>
    </row>
    <row r="38" spans="2:35" ht="15.75" thickBot="1">
      <c r="B38" s="54"/>
      <c r="C38" s="55"/>
      <c r="D38" s="59"/>
      <c r="E38" s="13"/>
      <c r="F38" s="13"/>
      <c r="G38" s="13"/>
      <c r="H38" s="13"/>
      <c r="I38" s="13"/>
      <c r="J38" s="13"/>
      <c r="K38" s="13"/>
      <c r="L38" s="13"/>
      <c r="M38" s="13"/>
      <c r="N38" s="16"/>
      <c r="O38" s="13"/>
      <c r="P38" s="13"/>
      <c r="Q38" s="13"/>
      <c r="R38" s="13"/>
      <c r="S38" s="13"/>
      <c r="T38" s="13"/>
      <c r="U38" s="13"/>
      <c r="V38" s="13"/>
      <c r="W38" s="51"/>
      <c r="X38" s="60"/>
      <c r="Y38" s="61"/>
      <c r="Z38" s="33"/>
      <c r="AA38" s="33"/>
      <c r="AB38" s="62"/>
      <c r="AC38" s="63"/>
      <c r="AD38" s="51"/>
      <c r="AE38" s="64"/>
      <c r="AF38" s="65"/>
      <c r="AG38" s="66"/>
      <c r="AH38" s="53"/>
    </row>
    <row r="39" spans="2:35" ht="15.75" thickBot="1">
      <c r="B39" s="67" t="s">
        <v>60</v>
      </c>
      <c r="C39" s="28"/>
      <c r="D39" s="68"/>
      <c r="E39" s="69"/>
      <c r="F39" s="69"/>
      <c r="G39" s="69"/>
      <c r="H39" s="13"/>
      <c r="I39" s="69"/>
      <c r="J39" s="69"/>
      <c r="K39" s="69"/>
      <c r="L39" s="69"/>
      <c r="M39" s="13"/>
      <c r="N39" s="16"/>
      <c r="O39" s="13"/>
      <c r="P39" s="13"/>
      <c r="Q39" s="13"/>
      <c r="R39" s="13"/>
      <c r="S39" s="13"/>
      <c r="T39" s="13"/>
      <c r="U39" s="13"/>
      <c r="V39" s="13"/>
      <c r="W39" s="51"/>
      <c r="X39" s="69"/>
      <c r="Y39" s="69"/>
      <c r="Z39" s="33"/>
      <c r="AA39" s="33"/>
      <c r="AB39" s="70"/>
      <c r="AC39" s="71"/>
      <c r="AD39" s="51"/>
      <c r="AE39" s="23"/>
      <c r="AF39" s="65"/>
      <c r="AG39" s="72"/>
      <c r="AH39" s="53"/>
    </row>
    <row r="40" spans="2:35" ht="15.75" thickBot="1">
      <c r="B40" s="73"/>
      <c r="C40" s="74"/>
      <c r="D40" s="59"/>
      <c r="E40" s="13"/>
      <c r="F40" s="13"/>
      <c r="G40" s="13"/>
      <c r="H40" s="13"/>
      <c r="I40" s="13"/>
      <c r="J40" s="13"/>
      <c r="K40" s="13"/>
      <c r="L40" s="13"/>
      <c r="M40" s="13"/>
      <c r="N40" s="16"/>
      <c r="O40" s="13"/>
      <c r="P40" s="13"/>
      <c r="Q40" s="13"/>
      <c r="R40" s="13"/>
      <c r="S40" s="13"/>
      <c r="T40" s="13"/>
      <c r="U40" s="13"/>
      <c r="V40" s="13"/>
      <c r="W40" s="51"/>
      <c r="X40" s="13"/>
      <c r="Y40" s="13"/>
      <c r="Z40" s="13"/>
      <c r="AA40" s="13"/>
      <c r="AB40" s="75"/>
      <c r="AC40" s="76"/>
      <c r="AD40" s="77"/>
      <c r="AE40" s="23"/>
      <c r="AF40" s="65"/>
      <c r="AG40" s="72"/>
      <c r="AH40" s="53"/>
    </row>
    <row r="41" spans="2:35" s="88" customFormat="1" ht="15.75" thickBot="1">
      <c r="B41" s="78" t="s">
        <v>61</v>
      </c>
      <c r="C41" s="79"/>
      <c r="D41" s="80">
        <f t="shared" ref="D41:AC41" si="18">SUM(D8:D37)</f>
        <v>0</v>
      </c>
      <c r="E41" s="80">
        <f t="shared" si="18"/>
        <v>0</v>
      </c>
      <c r="F41" s="80">
        <f t="shared" si="18"/>
        <v>0</v>
      </c>
      <c r="G41" s="81">
        <f t="shared" si="18"/>
        <v>-31920316.739999983</v>
      </c>
      <c r="H41" s="81">
        <f t="shared" si="18"/>
        <v>-31920316.739999983</v>
      </c>
      <c r="I41" s="81">
        <f t="shared" si="18"/>
        <v>0</v>
      </c>
      <c r="J41" s="81">
        <f t="shared" si="18"/>
        <v>0</v>
      </c>
      <c r="K41" s="81">
        <f t="shared" si="18"/>
        <v>0</v>
      </c>
      <c r="L41" s="81">
        <f t="shared" si="18"/>
        <v>1487640.6921402388</v>
      </c>
      <c r="M41" s="81">
        <f t="shared" si="18"/>
        <v>1487640.6921402388</v>
      </c>
      <c r="N41" s="82">
        <f t="shared" si="18"/>
        <v>-31920316.739999983</v>
      </c>
      <c r="O41" s="82">
        <f t="shared" si="18"/>
        <v>-251838858.31915197</v>
      </c>
      <c r="P41" s="82">
        <f t="shared" si="18"/>
        <v>-145222922.67915198</v>
      </c>
      <c r="Q41" s="82">
        <f t="shared" si="18"/>
        <v>8351588.0014180914</v>
      </c>
      <c r="R41" s="82">
        <f t="shared" si="18"/>
        <v>-130184664.37858191</v>
      </c>
      <c r="S41" s="82">
        <f t="shared" si="18"/>
        <v>1487640.6921402388</v>
      </c>
      <c r="T41" s="82">
        <f t="shared" si="18"/>
        <v>-11314937.717016906</v>
      </c>
      <c r="U41" s="82">
        <f t="shared" si="18"/>
        <v>-4408821.1923146686</v>
      </c>
      <c r="V41" s="82">
        <f t="shared" si="18"/>
        <v>0</v>
      </c>
      <c r="W41" s="83">
        <f>SUM(W8:W37)</f>
        <v>-5418475.8325620005</v>
      </c>
      <c r="X41" s="84">
        <f>SUM(X8:X37)</f>
        <v>19004649.471617393</v>
      </c>
      <c r="Y41" s="82">
        <f t="shared" si="18"/>
        <v>-4363979.2808460109</v>
      </c>
      <c r="Z41" s="82">
        <f t="shared" si="18"/>
        <v>-149189313.85019928</v>
      </c>
      <c r="AA41" s="82">
        <f>SUM(AA8:AA37)</f>
        <v>-1054496.5517159882</v>
      </c>
      <c r="AB41" s="83">
        <f t="shared" si="18"/>
        <v>-7186895.5899353959</v>
      </c>
      <c r="AC41" s="84">
        <f t="shared" si="18"/>
        <v>-8241392.1416513845</v>
      </c>
      <c r="AD41" s="83">
        <f>SUM(AD8:AD37)</f>
        <v>-85091017.627475992</v>
      </c>
      <c r="AE41" s="85"/>
      <c r="AF41" s="86"/>
      <c r="AG41" s="87"/>
      <c r="AH41" s="122"/>
      <c r="AI41" s="123"/>
    </row>
    <row r="42" spans="2:35" ht="15.75" thickBot="1">
      <c r="B42" s="78" t="s">
        <v>62</v>
      </c>
      <c r="C42" s="79"/>
      <c r="D42" s="59">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-230396544.41915196</v>
      </c>
      <c r="P42" s="33">
        <f t="shared" si="19"/>
        <v>-133702526.72915198</v>
      </c>
      <c r="Q42" s="33">
        <f t="shared" si="19"/>
        <v>-40348764.219888352</v>
      </c>
      <c r="R42" s="33">
        <f t="shared" si="19"/>
        <v>-135331404.34585375</v>
      </c>
      <c r="S42" s="33">
        <f t="shared" si="19"/>
        <v>2128904.0121402387</v>
      </c>
      <c r="T42" s="33">
        <f t="shared" si="19"/>
        <v>-10986813.437016906</v>
      </c>
      <c r="U42" s="33">
        <f t="shared" si="19"/>
        <v>-4162546.8623146685</v>
      </c>
      <c r="V42" s="33">
        <f t="shared" si="19"/>
        <v>-824130.81</v>
      </c>
      <c r="W42" s="36">
        <f t="shared" si="19"/>
        <v>-5519493.3725620005</v>
      </c>
      <c r="X42" s="33">
        <f t="shared" si="19"/>
        <v>41115947.825652003</v>
      </c>
      <c r="Y42" s="33">
        <f t="shared" si="19"/>
        <v>-1831890.0025637611</v>
      </c>
      <c r="Z42" s="33">
        <f t="shared" si="19"/>
        <v>-176447352.17150572</v>
      </c>
      <c r="AA42" s="33">
        <f t="shared" si="19"/>
        <v>-3687603.369998238</v>
      </c>
      <c r="AB42" s="89">
        <f t="shared" si="19"/>
        <v>-8020508.5114090722</v>
      </c>
      <c r="AC42" s="33">
        <f t="shared" si="19"/>
        <v>-11708111.881407311</v>
      </c>
      <c r="AD42" s="36">
        <f t="shared" si="19"/>
        <v>-85091017.627475992</v>
      </c>
      <c r="AE42" s="90"/>
      <c r="AF42" s="65"/>
      <c r="AG42" s="72"/>
      <c r="AH42" s="53"/>
    </row>
    <row r="43" spans="2:35" ht="15.75" thickBot="1">
      <c r="B43" s="91" t="s">
        <v>63</v>
      </c>
      <c r="C43" s="92">
        <v>1589</v>
      </c>
      <c r="D43" s="59">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-21442313.900000002</v>
      </c>
      <c r="P43" s="33">
        <f t="shared" si="20"/>
        <v>-11520395.949999999</v>
      </c>
      <c r="Q43" s="33">
        <f t="shared" si="20"/>
        <v>48700352.221306443</v>
      </c>
      <c r="R43" s="33">
        <f t="shared" si="20"/>
        <v>5146739.9672718346</v>
      </c>
      <c r="S43" s="33">
        <f t="shared" si="20"/>
        <v>-641263.31999999995</v>
      </c>
      <c r="T43" s="33">
        <f t="shared" si="20"/>
        <v>-328124.28000000003</v>
      </c>
      <c r="U43" s="33">
        <f t="shared" si="20"/>
        <v>-246274.33</v>
      </c>
      <c r="V43" s="33">
        <f t="shared" si="20"/>
        <v>824130.81</v>
      </c>
      <c r="W43" s="36">
        <f t="shared" si="20"/>
        <v>101017.54000000004</v>
      </c>
      <c r="X43" s="33">
        <f t="shared" si="20"/>
        <v>-22111298.354034606</v>
      </c>
      <c r="Y43" s="33">
        <f t="shared" si="20"/>
        <v>-2532089.2782822498</v>
      </c>
      <c r="Z43" s="33">
        <f t="shared" si="20"/>
        <v>27258038.321306441</v>
      </c>
      <c r="AA43" s="33">
        <f t="shared" si="20"/>
        <v>2633106.8182822498</v>
      </c>
      <c r="AB43" s="89">
        <f t="shared" si="20"/>
        <v>833612.92147367622</v>
      </c>
      <c r="AC43" s="33">
        <f t="shared" si="20"/>
        <v>3466719.7397559262</v>
      </c>
      <c r="AD43" s="36">
        <f t="shared" si="20"/>
        <v>0</v>
      </c>
      <c r="AE43" s="90"/>
      <c r="AF43" s="65"/>
      <c r="AG43" s="72"/>
      <c r="AH43" s="53"/>
    </row>
    <row r="44" spans="2:35">
      <c r="B44" s="91"/>
      <c r="C44" s="92"/>
      <c r="D44" s="59"/>
      <c r="E44" s="13"/>
      <c r="F44" s="13"/>
      <c r="G44" s="33"/>
      <c r="H44" s="33"/>
      <c r="I44" s="33"/>
      <c r="J44" s="33"/>
      <c r="K44" s="33"/>
      <c r="L44" s="33"/>
      <c r="M44" s="33"/>
      <c r="N44" s="34"/>
      <c r="O44" s="33"/>
      <c r="P44" s="33"/>
      <c r="Q44" s="33"/>
      <c r="R44" s="33"/>
      <c r="S44" s="33"/>
      <c r="T44" s="33"/>
      <c r="U44" s="33"/>
      <c r="V44" s="33"/>
      <c r="W44" s="36"/>
      <c r="X44" s="33"/>
      <c r="Y44" s="33"/>
      <c r="Z44" s="33"/>
      <c r="AA44" s="33"/>
      <c r="AB44" s="89"/>
      <c r="AC44" s="33"/>
      <c r="AD44" s="36"/>
      <c r="AE44" s="90"/>
      <c r="AF44" s="93"/>
      <c r="AG44" s="72"/>
      <c r="AH44" s="53"/>
    </row>
    <row r="45" spans="2:35" s="88" customFormat="1" ht="18" customHeight="1">
      <c r="B45" s="78" t="s">
        <v>64</v>
      </c>
      <c r="C45" s="92"/>
      <c r="D45" s="80"/>
      <c r="E45" s="94"/>
      <c r="F45" s="94"/>
      <c r="G45" s="94"/>
      <c r="H45" s="94"/>
      <c r="I45" s="94"/>
      <c r="J45" s="94"/>
      <c r="K45" s="94"/>
      <c r="L45" s="94"/>
      <c r="M45" s="94"/>
      <c r="N45" s="94"/>
      <c r="O45" s="94"/>
      <c r="P45" s="94"/>
      <c r="Q45" s="94"/>
      <c r="R45" s="94"/>
      <c r="S45" s="94"/>
      <c r="T45" s="94"/>
      <c r="U45" s="94"/>
      <c r="V45" s="94"/>
      <c r="W45" s="95"/>
      <c r="X45" s="94"/>
      <c r="Y45" s="94"/>
      <c r="Z45" s="84">
        <f>SUM(Z8:Z14)</f>
        <v>-80092134.511617392</v>
      </c>
      <c r="AA45" s="84">
        <f t="shared" ref="AA45:AD45" si="21">SUM(AA8:AA14)</f>
        <v>-2635061.6436499879</v>
      </c>
      <c r="AB45" s="83">
        <f t="shared" si="21"/>
        <v>-2363821.4733836078</v>
      </c>
      <c r="AC45" s="84">
        <f t="shared" si="21"/>
        <v>-4998883.1170335962</v>
      </c>
      <c r="AD45" s="84">
        <f t="shared" si="21"/>
        <v>-85091017.628650993</v>
      </c>
      <c r="AE45" s="96"/>
      <c r="AF45" s="97"/>
      <c r="AG45" s="87"/>
      <c r="AH45" s="98"/>
    </row>
    <row r="46" spans="2:35" s="88" customFormat="1" ht="18" customHeight="1">
      <c r="B46" s="78" t="s">
        <v>65</v>
      </c>
      <c r="C46" s="92"/>
      <c r="D46" s="80"/>
      <c r="E46" s="94"/>
      <c r="F46" s="94"/>
      <c r="G46" s="94"/>
      <c r="H46" s="94"/>
      <c r="I46" s="94"/>
      <c r="J46" s="94"/>
      <c r="K46" s="94"/>
      <c r="L46" s="94"/>
      <c r="M46" s="94"/>
      <c r="N46" s="99"/>
      <c r="O46" s="94"/>
      <c r="P46" s="94"/>
      <c r="Q46" s="94"/>
      <c r="R46" s="94"/>
      <c r="S46" s="94"/>
      <c r="T46" s="94"/>
      <c r="U46" s="94"/>
      <c r="V46" s="94"/>
      <c r="W46" s="95"/>
      <c r="X46" s="94"/>
      <c r="Y46" s="94"/>
      <c r="Z46" s="84">
        <f>SUM(Z15:Z32)</f>
        <v>-69097179.338581905</v>
      </c>
      <c r="AA46" s="84">
        <f t="shared" ref="AA46:AC46" si="22">SUM(AA15:AA32)</f>
        <v>1580565.0919339987</v>
      </c>
      <c r="AB46" s="83">
        <f t="shared" si="22"/>
        <v>-4823074.1165517895</v>
      </c>
      <c r="AC46" s="84">
        <f t="shared" si="22"/>
        <v>-3242509.0246177893</v>
      </c>
      <c r="AD46" s="84">
        <f t="shared" ref="AD46" si="23">SUM(AD25:AD31,AD21)</f>
        <v>0</v>
      </c>
      <c r="AE46" s="96"/>
      <c r="AF46" s="97"/>
      <c r="AG46" s="87"/>
      <c r="AH46" s="98"/>
    </row>
    <row r="47" spans="2:35" ht="13.5" customHeight="1" thickBot="1">
      <c r="B47" s="91"/>
      <c r="C47" s="92"/>
      <c r="D47" s="59"/>
      <c r="E47" s="13"/>
      <c r="F47" s="13"/>
      <c r="G47" s="13"/>
      <c r="H47" s="13"/>
      <c r="I47" s="13"/>
      <c r="J47" s="13"/>
      <c r="K47" s="13"/>
      <c r="L47" s="13"/>
      <c r="M47" s="13"/>
      <c r="N47" s="16"/>
      <c r="O47" s="13"/>
      <c r="P47" s="13"/>
      <c r="Q47" s="13"/>
      <c r="R47" s="13"/>
      <c r="S47" s="13"/>
      <c r="T47" s="13"/>
      <c r="U47" s="13"/>
      <c r="V47" s="13"/>
      <c r="W47" s="51"/>
      <c r="X47" s="13"/>
      <c r="Y47" s="13"/>
      <c r="Z47" s="13"/>
      <c r="AA47" s="13"/>
      <c r="AB47" s="100"/>
      <c r="AC47" s="13"/>
      <c r="AD47" s="51"/>
      <c r="AE47" s="90"/>
      <c r="AF47" s="93"/>
      <c r="AG47" s="72"/>
      <c r="AH47" s="101"/>
    </row>
    <row r="48" spans="2:35" ht="15.75" thickBot="1">
      <c r="B48" s="102"/>
      <c r="C48" s="103"/>
      <c r="D48" s="104"/>
      <c r="E48" s="105"/>
      <c r="F48" s="105"/>
      <c r="G48" s="105"/>
      <c r="H48" s="105"/>
      <c r="I48" s="105"/>
      <c r="J48" s="105"/>
      <c r="K48" s="105"/>
      <c r="L48" s="105"/>
      <c r="M48" s="105"/>
      <c r="N48" s="106"/>
      <c r="O48" s="105"/>
      <c r="P48" s="105"/>
      <c r="Q48" s="105"/>
      <c r="R48" s="105"/>
      <c r="S48" s="105"/>
      <c r="T48" s="105"/>
      <c r="U48" s="105"/>
      <c r="V48" s="105"/>
      <c r="W48" s="107"/>
      <c r="X48" s="105"/>
      <c r="Y48" s="105"/>
      <c r="Z48" s="105"/>
      <c r="AA48" s="105"/>
      <c r="AB48" s="108"/>
      <c r="AC48" s="105"/>
      <c r="AD48" s="107"/>
      <c r="AE48" s="109"/>
      <c r="AF48" s="110"/>
      <c r="AG48" s="107"/>
      <c r="AH48" s="26"/>
    </row>
    <row r="49" spans="1:33">
      <c r="G49" s="3">
        <v>-32116713.359999988</v>
      </c>
      <c r="AA49" s="3"/>
      <c r="AG49" s="111"/>
    </row>
    <row r="50" spans="1:33">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1"/>
    </row>
    <row r="51" spans="1:33" ht="45" customHeight="1">
      <c r="A51" s="112"/>
      <c r="B51" s="156" t="s">
        <v>66</v>
      </c>
      <c r="C51" s="156"/>
      <c r="D51" s="156"/>
      <c r="E51" s="156"/>
      <c r="R51" s="3">
        <f>P45+U45</f>
        <v>0</v>
      </c>
      <c r="AD51" s="1"/>
    </row>
    <row r="52" spans="1:33" ht="16.5">
      <c r="A52" s="113"/>
      <c r="D52" s="114"/>
      <c r="E52" s="114"/>
    </row>
    <row r="53" spans="1:33" ht="47.25" customHeight="1">
      <c r="A53" s="113">
        <v>1</v>
      </c>
      <c r="B53" s="148" t="s">
        <v>67</v>
      </c>
      <c r="C53" s="148"/>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1:33" ht="78" customHeight="1">
      <c r="A54" s="113">
        <v>2</v>
      </c>
      <c r="B54" s="148" t="s">
        <v>68</v>
      </c>
      <c r="C54" s="148"/>
      <c r="D54" s="116"/>
      <c r="E54" s="115"/>
    </row>
    <row r="55" spans="1:33" ht="78" customHeight="1">
      <c r="A55" s="113">
        <v>3</v>
      </c>
      <c r="B55" s="148" t="s">
        <v>69</v>
      </c>
      <c r="C55" s="148"/>
      <c r="D55" s="114"/>
      <c r="E55" s="114"/>
    </row>
    <row r="56" spans="1:33" ht="96.75" customHeight="1">
      <c r="A56" s="113">
        <v>4</v>
      </c>
      <c r="B56" s="148" t="s">
        <v>70</v>
      </c>
      <c r="C56" s="148"/>
      <c r="D56" s="114"/>
      <c r="E56" s="114"/>
    </row>
    <row r="57" spans="1:33" ht="78" customHeight="1">
      <c r="A57" s="113">
        <v>5</v>
      </c>
      <c r="B57" s="148" t="s">
        <v>71</v>
      </c>
      <c r="C57" s="148"/>
      <c r="D57" s="114"/>
      <c r="E57" s="114"/>
    </row>
    <row r="58" spans="1:33" ht="51" customHeight="1">
      <c r="A58" s="113">
        <v>6</v>
      </c>
      <c r="B58" s="148" t="s">
        <v>72</v>
      </c>
      <c r="C58" s="148"/>
      <c r="D58" s="114"/>
      <c r="E58" s="114"/>
    </row>
  </sheetData>
  <mergeCells count="43">
    <mergeCell ref="AG4:AG6"/>
    <mergeCell ref="B51:E51"/>
    <mergeCell ref="B53:C53"/>
    <mergeCell ref="B54:C54"/>
    <mergeCell ref="B55:C55"/>
    <mergeCell ref="Z4:Z6"/>
    <mergeCell ref="AA4:AA6"/>
    <mergeCell ref="AB4:AB6"/>
    <mergeCell ref="AC4:AC6"/>
    <mergeCell ref="AD4:AD6"/>
    <mergeCell ref="AE4:AE6"/>
    <mergeCell ref="T4:T6"/>
    <mergeCell ref="Y4:Y6"/>
    <mergeCell ref="B56:C56"/>
    <mergeCell ref="B57:C57"/>
    <mergeCell ref="B58:C58"/>
    <mergeCell ref="AF4:AF6"/>
    <mergeCell ref="R4:R6"/>
    <mergeCell ref="U4:U6"/>
    <mergeCell ref="V4:V6"/>
    <mergeCell ref="W4:W6"/>
    <mergeCell ref="X4:X6"/>
    <mergeCell ref="M4:M6"/>
    <mergeCell ref="N4:N6"/>
    <mergeCell ref="O4:O6"/>
    <mergeCell ref="P4:P6"/>
    <mergeCell ref="Q4:Q6"/>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s>
  <printOptions verticalCentered="1"/>
  <pageMargins left="0.7" right="0.7" top="0.75" bottom="0.75" header="0.3" footer="0.3"/>
  <pageSetup paperSize="5" scale="36" fitToWidth="0" orientation="landscape" r:id="rId1"/>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d084367ff9cfaecbdb7cbde74561f98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0ff502b882aa3ec49d5965f91bc9b07"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592442-5330-4408-AA3E-5509BBB2A199}"/>
</file>

<file path=customXml/itemProps2.xml><?xml version="1.0" encoding="utf-8"?>
<ds:datastoreItem xmlns:ds="http://schemas.openxmlformats.org/officeDocument/2006/customXml" ds:itemID="{92B41BC8-99A3-4DD2-8F2F-383EB4E976A1}"/>
</file>

<file path=customXml/itemProps3.xml><?xml version="1.0" encoding="utf-8"?>
<ds:datastoreItem xmlns:ds="http://schemas.openxmlformats.org/officeDocument/2006/customXml" ds:itemID="{374ACFD2-ED67-4C12-A835-7DAB2F43BA1B}"/>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BUT Judy</cp:lastModifiedBy>
  <cp:revision/>
  <dcterms:created xsi:type="dcterms:W3CDTF">2024-12-13T15:07:46Z</dcterms:created>
  <dcterms:modified xsi:type="dcterms:W3CDTF">2024-12-16T16:16:21Z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