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BoardSec\3- Mona H Active cases\2024\EB-2024-0063 Jessy\"/>
    </mc:Choice>
  </mc:AlternateContent>
  <xr:revisionPtr revIDLastSave="0" documentId="8_{126E7A0E-4BCB-4A44-A7A7-DF42ED471E27}" xr6:coauthVersionLast="47" xr6:coauthVersionMax="47" xr10:uidLastSave="{00000000-0000-0000-0000-000000000000}"/>
  <bookViews>
    <workbookView xWindow="-110" yWindow="-110" windowWidth="19420" windowHeight="10420" firstSheet="1" activeTab="3" xr2:uid="{06F8E20D-726E-4BA9-8C17-60593BB3CC11}"/>
  </bookViews>
  <sheets>
    <sheet name="CAN Actual Hist. MRP (Kroll)" sheetId="1" r:id="rId1"/>
    <sheet name="US Actual Hist. MRP (Kroll)" sheetId="2" r:id="rId2"/>
    <sheet name="CEA-6.1 CAN Fwd. MRP" sheetId="3" r:id="rId3"/>
    <sheet name="CEA-6.2 US Fwd. MRP" sheetId="4"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 l="1"/>
  <c r="E514" i="4"/>
  <c r="F514" i="4" s="1"/>
  <c r="E513" i="4"/>
  <c r="F513" i="4" s="1"/>
  <c r="E512" i="4"/>
  <c r="E511" i="4"/>
  <c r="E510" i="4"/>
  <c r="J509" i="4"/>
  <c r="E509" i="4"/>
  <c r="F509" i="4" s="1"/>
  <c r="I509" i="4" s="1"/>
  <c r="E508" i="4"/>
  <c r="F508" i="4" s="1"/>
  <c r="E507" i="4"/>
  <c r="E506" i="4"/>
  <c r="E505" i="4"/>
  <c r="J504" i="4"/>
  <c r="I504" i="4"/>
  <c r="F504" i="4"/>
  <c r="E504" i="4"/>
  <c r="E503" i="4"/>
  <c r="F503" i="4" s="1"/>
  <c r="E502" i="4"/>
  <c r="F502" i="4" s="1"/>
  <c r="I502" i="4" s="1"/>
  <c r="E501" i="4"/>
  <c r="E500" i="4"/>
  <c r="E499" i="4"/>
  <c r="E498" i="4"/>
  <c r="F498" i="4" s="1"/>
  <c r="E497" i="4"/>
  <c r="F497" i="4" s="1"/>
  <c r="I497" i="4" s="1"/>
  <c r="J496" i="4"/>
  <c r="I496" i="4"/>
  <c r="E496" i="4"/>
  <c r="F496" i="4" s="1"/>
  <c r="E495" i="4"/>
  <c r="E494" i="4"/>
  <c r="E493" i="4"/>
  <c r="F493" i="4" s="1"/>
  <c r="I493" i="4" s="1"/>
  <c r="E492" i="4"/>
  <c r="F492" i="4" s="1"/>
  <c r="E491" i="4"/>
  <c r="F491" i="4" s="1"/>
  <c r="I491" i="4" s="1"/>
  <c r="E490" i="4"/>
  <c r="E489" i="4"/>
  <c r="E488" i="4"/>
  <c r="F488" i="4" s="1"/>
  <c r="E487" i="4"/>
  <c r="F487" i="4" s="1"/>
  <c r="E486" i="4"/>
  <c r="F486" i="4" s="1"/>
  <c r="E485" i="4"/>
  <c r="F485" i="4" s="1"/>
  <c r="I485" i="4" s="1"/>
  <c r="E484" i="4"/>
  <c r="E483" i="4"/>
  <c r="E482" i="4"/>
  <c r="E481" i="4"/>
  <c r="E480" i="4"/>
  <c r="E479" i="4"/>
  <c r="E478" i="4"/>
  <c r="E477" i="4"/>
  <c r="F477" i="4" s="1"/>
  <c r="I477" i="4" s="1"/>
  <c r="E476" i="4"/>
  <c r="E475" i="4"/>
  <c r="E474" i="4"/>
  <c r="F474" i="4" s="1"/>
  <c r="E473" i="4"/>
  <c r="E472" i="4"/>
  <c r="E471" i="4"/>
  <c r="F471" i="4" s="1"/>
  <c r="E470" i="4"/>
  <c r="E469" i="4"/>
  <c r="F468" i="4"/>
  <c r="J468" i="4" s="1"/>
  <c r="E468" i="4"/>
  <c r="E467" i="4"/>
  <c r="E466" i="4"/>
  <c r="E465" i="4"/>
  <c r="F465" i="4" s="1"/>
  <c r="E464" i="4"/>
  <c r="F464" i="4" s="1"/>
  <c r="I464" i="4" s="1"/>
  <c r="E463" i="4"/>
  <c r="F463" i="4" s="1"/>
  <c r="E462" i="4"/>
  <c r="E461" i="4"/>
  <c r="F461" i="4" s="1"/>
  <c r="I461" i="4" s="1"/>
  <c r="E460" i="4"/>
  <c r="E459" i="4"/>
  <c r="E458" i="4"/>
  <c r="E457" i="4"/>
  <c r="E456" i="4"/>
  <c r="F456" i="4" s="1"/>
  <c r="J456" i="4" s="1"/>
  <c r="E455" i="4"/>
  <c r="E454" i="4"/>
  <c r="F454" i="4" s="1"/>
  <c r="E453" i="4"/>
  <c r="E452" i="4"/>
  <c r="F452" i="4" s="1"/>
  <c r="E451" i="4"/>
  <c r="E450" i="4"/>
  <c r="F450" i="4" s="1"/>
  <c r="E449" i="4"/>
  <c r="E448" i="4"/>
  <c r="F448" i="4" s="1"/>
  <c r="E447" i="4"/>
  <c r="E446" i="4"/>
  <c r="E445" i="4"/>
  <c r="F445" i="4" s="1"/>
  <c r="I445" i="4" s="1"/>
  <c r="F444" i="4"/>
  <c r="J444" i="4" s="1"/>
  <c r="E444" i="4"/>
  <c r="E443" i="4"/>
  <c r="F443" i="4" s="1"/>
  <c r="E442" i="4"/>
  <c r="E441" i="4"/>
  <c r="E440" i="4"/>
  <c r="E439" i="4"/>
  <c r="F438" i="4"/>
  <c r="J438" i="4" s="1"/>
  <c r="E438" i="4"/>
  <c r="E437" i="4"/>
  <c r="I436" i="4"/>
  <c r="F436" i="4"/>
  <c r="J436" i="4" s="1"/>
  <c r="E436" i="4"/>
  <c r="E435" i="4"/>
  <c r="E434" i="4"/>
  <c r="E433" i="4"/>
  <c r="F433" i="4" s="1"/>
  <c r="I433" i="4" s="1"/>
  <c r="E432" i="4"/>
  <c r="E431" i="4"/>
  <c r="J430" i="4"/>
  <c r="I430" i="4"/>
  <c r="F430" i="4"/>
  <c r="E430" i="4"/>
  <c r="E429" i="4"/>
  <c r="E428" i="4"/>
  <c r="E427" i="4"/>
  <c r="E426" i="4"/>
  <c r="F426" i="4" s="1"/>
  <c r="E425" i="4"/>
  <c r="E424" i="4"/>
  <c r="F424" i="4" s="1"/>
  <c r="E423" i="4"/>
  <c r="E422" i="4"/>
  <c r="E421" i="4"/>
  <c r="F421" i="4" s="1"/>
  <c r="I421" i="4" s="1"/>
  <c r="E420" i="4"/>
  <c r="E419" i="4"/>
  <c r="E418" i="4"/>
  <c r="F418" i="4" s="1"/>
  <c r="E417" i="4"/>
  <c r="E416" i="4"/>
  <c r="F416" i="4" s="1"/>
  <c r="J416" i="4" s="1"/>
  <c r="E415" i="4"/>
  <c r="F415" i="4" s="1"/>
  <c r="F414" i="4"/>
  <c r="J414" i="4" s="1"/>
  <c r="E414" i="4"/>
  <c r="E413" i="4"/>
  <c r="E412" i="4"/>
  <c r="E411" i="4"/>
  <c r="E410" i="4"/>
  <c r="F410" i="4" s="1"/>
  <c r="E409" i="4"/>
  <c r="E408" i="4"/>
  <c r="E407" i="4"/>
  <c r="E406" i="4"/>
  <c r="E405" i="4"/>
  <c r="E404" i="4"/>
  <c r="E403" i="4"/>
  <c r="E402" i="4"/>
  <c r="E401" i="4"/>
  <c r="E400" i="4"/>
  <c r="E399" i="4"/>
  <c r="F399" i="4" s="1"/>
  <c r="E398" i="4"/>
  <c r="E397" i="4"/>
  <c r="F397" i="4" s="1"/>
  <c r="I397" i="4" s="1"/>
  <c r="E396" i="4"/>
  <c r="E395" i="4"/>
  <c r="E394" i="4"/>
  <c r="F394" i="4" s="1"/>
  <c r="E393" i="4"/>
  <c r="E392" i="4"/>
  <c r="E391" i="4"/>
  <c r="F391" i="4" s="1"/>
  <c r="E390" i="4"/>
  <c r="F390" i="4" s="1"/>
  <c r="J390" i="4" s="1"/>
  <c r="E389" i="4"/>
  <c r="F388" i="4"/>
  <c r="E388" i="4"/>
  <c r="E387" i="4"/>
  <c r="F387" i="4" s="1"/>
  <c r="I386" i="4"/>
  <c r="E386" i="4"/>
  <c r="F386" i="4" s="1"/>
  <c r="J386" i="4" s="1"/>
  <c r="E385" i="4"/>
  <c r="J384" i="4"/>
  <c r="I384" i="4"/>
  <c r="E384" i="4"/>
  <c r="F384" i="4" s="1"/>
  <c r="E383" i="4"/>
  <c r="E382" i="4"/>
  <c r="E381" i="4"/>
  <c r="E380" i="4"/>
  <c r="E379" i="4"/>
  <c r="E378" i="4"/>
  <c r="J377" i="4"/>
  <c r="E377" i="4"/>
  <c r="F377" i="4" s="1"/>
  <c r="I377" i="4" s="1"/>
  <c r="E376" i="4"/>
  <c r="F376" i="4" s="1"/>
  <c r="E375" i="4"/>
  <c r="E374" i="4"/>
  <c r="E373" i="4"/>
  <c r="F372" i="4"/>
  <c r="E372" i="4"/>
  <c r="E371" i="4"/>
  <c r="I370" i="4"/>
  <c r="E370" i="4"/>
  <c r="F370" i="4" s="1"/>
  <c r="J370" i="4" s="1"/>
  <c r="E369" i="4"/>
  <c r="I368" i="4"/>
  <c r="E368" i="4"/>
  <c r="F368" i="4" s="1"/>
  <c r="J368" i="4" s="1"/>
  <c r="E367" i="4"/>
  <c r="E366" i="4"/>
  <c r="E365" i="4"/>
  <c r="E364" i="4"/>
  <c r="F364" i="4" s="1"/>
  <c r="E363" i="4"/>
  <c r="E362" i="4"/>
  <c r="E361" i="4"/>
  <c r="F361" i="4" s="1"/>
  <c r="I361" i="4" s="1"/>
  <c r="E360" i="4"/>
  <c r="F360" i="4" s="1"/>
  <c r="E359" i="4"/>
  <c r="E358" i="4"/>
  <c r="E357" i="4"/>
  <c r="E356" i="4"/>
  <c r="E355" i="4"/>
  <c r="E354" i="4"/>
  <c r="E353" i="4"/>
  <c r="F353" i="4" s="1"/>
  <c r="I353" i="4" s="1"/>
  <c r="J352" i="4"/>
  <c r="I352" i="4"/>
  <c r="E352" i="4"/>
  <c r="F352" i="4" s="1"/>
  <c r="E351" i="4"/>
  <c r="E350" i="4"/>
  <c r="E349" i="4"/>
  <c r="E348" i="4"/>
  <c r="E347" i="4"/>
  <c r="E346" i="4"/>
  <c r="E345" i="4"/>
  <c r="F345" i="4" s="1"/>
  <c r="I345" i="4" s="1"/>
  <c r="E344" i="4"/>
  <c r="F344" i="4" s="1"/>
  <c r="J344" i="4" s="1"/>
  <c r="E343" i="4"/>
  <c r="E342" i="4"/>
  <c r="E341" i="4"/>
  <c r="I340" i="4"/>
  <c r="E340" i="4"/>
  <c r="F340" i="4" s="1"/>
  <c r="J340" i="4" s="1"/>
  <c r="E339" i="4"/>
  <c r="E338" i="4"/>
  <c r="F338" i="4" s="1"/>
  <c r="J338" i="4" s="1"/>
  <c r="J337" i="4"/>
  <c r="E337" i="4"/>
  <c r="F337" i="4" s="1"/>
  <c r="I337" i="4" s="1"/>
  <c r="E336" i="4"/>
  <c r="F335" i="4"/>
  <c r="J335" i="4" s="1"/>
  <c r="E335" i="4"/>
  <c r="E334" i="4"/>
  <c r="E333" i="4"/>
  <c r="I332" i="4"/>
  <c r="E332" i="4"/>
  <c r="F332" i="4" s="1"/>
  <c r="J332" i="4" s="1"/>
  <c r="E331" i="4"/>
  <c r="F331" i="4" s="1"/>
  <c r="E330" i="4"/>
  <c r="F330" i="4" s="1"/>
  <c r="J330" i="4" s="1"/>
  <c r="E329" i="4"/>
  <c r="E328" i="4"/>
  <c r="E327" i="4"/>
  <c r="E326" i="4"/>
  <c r="E325" i="4"/>
  <c r="F325" i="4" s="1"/>
  <c r="E324" i="4"/>
  <c r="E323" i="4"/>
  <c r="E322" i="4"/>
  <c r="E321" i="4"/>
  <c r="E320" i="4"/>
  <c r="E319" i="4"/>
  <c r="E318" i="4"/>
  <c r="F318" i="4" s="1"/>
  <c r="E317" i="4"/>
  <c r="E316" i="4"/>
  <c r="E315" i="4"/>
  <c r="E314" i="4"/>
  <c r="E313" i="4"/>
  <c r="E312" i="4"/>
  <c r="F312" i="4" s="1"/>
  <c r="J312" i="4" s="1"/>
  <c r="E311" i="4"/>
  <c r="E310" i="4"/>
  <c r="F310" i="4" s="1"/>
  <c r="E309" i="4"/>
  <c r="F309" i="4" s="1"/>
  <c r="E308" i="4"/>
  <c r="E307" i="4"/>
  <c r="E306" i="4"/>
  <c r="E305" i="4"/>
  <c r="E304" i="4"/>
  <c r="E303" i="4"/>
  <c r="E302" i="4"/>
  <c r="F302" i="4" s="1"/>
  <c r="E301" i="4"/>
  <c r="E300" i="4"/>
  <c r="E299" i="4"/>
  <c r="F299" i="4" s="1"/>
  <c r="E298" i="4"/>
  <c r="E297" i="4"/>
  <c r="F297" i="4" s="1"/>
  <c r="E296" i="4"/>
  <c r="E295" i="4"/>
  <c r="E294" i="4"/>
  <c r="F294" i="4" s="1"/>
  <c r="E293" i="4"/>
  <c r="E292" i="4"/>
  <c r="E291" i="4"/>
  <c r="F291" i="4" s="1"/>
  <c r="E290" i="4"/>
  <c r="E289" i="4"/>
  <c r="E288" i="4"/>
  <c r="E287" i="4"/>
  <c r="E286" i="4"/>
  <c r="J285" i="4"/>
  <c r="I285" i="4"/>
  <c r="F285" i="4"/>
  <c r="E285" i="4"/>
  <c r="E284" i="4"/>
  <c r="E283" i="4"/>
  <c r="E282" i="4"/>
  <c r="E281" i="4"/>
  <c r="E280" i="4"/>
  <c r="E279" i="4"/>
  <c r="E278" i="4"/>
  <c r="E277" i="4"/>
  <c r="F277" i="4" s="1"/>
  <c r="I276" i="4"/>
  <c r="F276" i="4"/>
  <c r="J276" i="4" s="1"/>
  <c r="E276" i="4"/>
  <c r="E275" i="4"/>
  <c r="E274" i="4"/>
  <c r="E273" i="4"/>
  <c r="E272" i="4"/>
  <c r="E271" i="4"/>
  <c r="E270" i="4"/>
  <c r="F270" i="4" s="1"/>
  <c r="E269" i="4"/>
  <c r="E268" i="4"/>
  <c r="E267" i="4"/>
  <c r="E266" i="4"/>
  <c r="E265" i="4"/>
  <c r="E264" i="4"/>
  <c r="E263" i="4"/>
  <c r="E262" i="4"/>
  <c r="F262" i="4" s="1"/>
  <c r="E261" i="4"/>
  <c r="E260" i="4"/>
  <c r="E259" i="4"/>
  <c r="E258" i="4"/>
  <c r="E257" i="4"/>
  <c r="E256" i="4"/>
  <c r="F256" i="4" s="1"/>
  <c r="J256" i="4" s="1"/>
  <c r="E255" i="4"/>
  <c r="E254" i="4"/>
  <c r="E253" i="4"/>
  <c r="E252" i="4"/>
  <c r="F252" i="4" s="1"/>
  <c r="F251" i="4"/>
  <c r="J251" i="4" s="1"/>
  <c r="E251" i="4"/>
  <c r="F250" i="4"/>
  <c r="J250" i="4" s="1"/>
  <c r="E250" i="4"/>
  <c r="E249" i="4"/>
  <c r="E248" i="4"/>
  <c r="E247" i="4"/>
  <c r="E246" i="4"/>
  <c r="E245" i="4"/>
  <c r="E244" i="4"/>
  <c r="E243" i="4"/>
  <c r="E242" i="4"/>
  <c r="F242" i="4" s="1"/>
  <c r="F241" i="4"/>
  <c r="J241" i="4" s="1"/>
  <c r="E241" i="4"/>
  <c r="E240" i="4"/>
  <c r="E239" i="4"/>
  <c r="E238" i="4"/>
  <c r="F238" i="4" s="1"/>
  <c r="E237" i="4"/>
  <c r="E236" i="4"/>
  <c r="F236" i="4" s="1"/>
  <c r="J236" i="4" s="1"/>
  <c r="E235" i="4"/>
  <c r="E234" i="4"/>
  <c r="E233" i="4"/>
  <c r="E232" i="4"/>
  <c r="E231" i="4"/>
  <c r="E230" i="4"/>
  <c r="E229" i="4"/>
  <c r="E228" i="4"/>
  <c r="E227" i="4"/>
  <c r="F227" i="4" s="1"/>
  <c r="E226" i="4"/>
  <c r="E225" i="4"/>
  <c r="E224" i="4"/>
  <c r="E223" i="4"/>
  <c r="E222" i="4"/>
  <c r="E221" i="4"/>
  <c r="E220" i="4"/>
  <c r="F220" i="4" s="1"/>
  <c r="J220" i="4" s="1"/>
  <c r="E219" i="4"/>
  <c r="E218" i="4"/>
  <c r="E217" i="4"/>
  <c r="E216" i="4"/>
  <c r="E215" i="4"/>
  <c r="E214" i="4"/>
  <c r="E213" i="4"/>
  <c r="E212" i="4"/>
  <c r="E211" i="4"/>
  <c r="F211" i="4" s="1"/>
  <c r="J211" i="4" s="1"/>
  <c r="E210" i="4"/>
  <c r="E209" i="4"/>
  <c r="I208" i="4"/>
  <c r="E208" i="4"/>
  <c r="F208" i="4" s="1"/>
  <c r="J208" i="4" s="1"/>
  <c r="E207" i="4"/>
  <c r="E206" i="4"/>
  <c r="E205" i="4"/>
  <c r="E204" i="4"/>
  <c r="E203" i="4"/>
  <c r="E202" i="4"/>
  <c r="E201" i="4"/>
  <c r="E200" i="4"/>
  <c r="E199" i="4"/>
  <c r="E198" i="4"/>
  <c r="E197" i="4"/>
  <c r="E196" i="4"/>
  <c r="E195" i="4"/>
  <c r="E194" i="4"/>
  <c r="F194" i="4" s="1"/>
  <c r="E193" i="4"/>
  <c r="F193" i="4" s="1"/>
  <c r="E192" i="4"/>
  <c r="E191" i="4"/>
  <c r="E190" i="4"/>
  <c r="E189" i="4"/>
  <c r="E188" i="4"/>
  <c r="E187" i="4"/>
  <c r="E186" i="4"/>
  <c r="E185" i="4"/>
  <c r="F185" i="4" s="1"/>
  <c r="E184" i="4"/>
  <c r="E183" i="4"/>
  <c r="E182" i="4"/>
  <c r="E181" i="4"/>
  <c r="F181" i="4" s="1"/>
  <c r="E180" i="4"/>
  <c r="E179" i="4"/>
  <c r="E178" i="4"/>
  <c r="E177" i="4"/>
  <c r="E176" i="4"/>
  <c r="E175" i="4"/>
  <c r="E174" i="4"/>
  <c r="F174" i="4" s="1"/>
  <c r="E173" i="4"/>
  <c r="E172" i="4"/>
  <c r="E171" i="4"/>
  <c r="F171" i="4" s="1"/>
  <c r="E170" i="4"/>
  <c r="F170" i="4" s="1"/>
  <c r="E169" i="4"/>
  <c r="E168" i="4"/>
  <c r="E167" i="4"/>
  <c r="E166" i="4"/>
  <c r="E165" i="4"/>
  <c r="E164" i="4"/>
  <c r="E163" i="4"/>
  <c r="J162" i="4"/>
  <c r="I162" i="4"/>
  <c r="F162" i="4"/>
  <c r="E162" i="4"/>
  <c r="E161" i="4"/>
  <c r="E160" i="4"/>
  <c r="J159" i="4"/>
  <c r="E159" i="4"/>
  <c r="F159" i="4" s="1"/>
  <c r="I159" i="4" s="1"/>
  <c r="E158" i="4"/>
  <c r="E157" i="4"/>
  <c r="E156" i="4"/>
  <c r="E155" i="4"/>
  <c r="E154" i="4"/>
  <c r="E153" i="4"/>
  <c r="F153" i="4" s="1"/>
  <c r="E152" i="4"/>
  <c r="E151" i="4"/>
  <c r="E150" i="4"/>
  <c r="E149" i="4"/>
  <c r="E148" i="4"/>
  <c r="E147" i="4"/>
  <c r="F147" i="4" s="1"/>
  <c r="E146" i="4"/>
  <c r="E145" i="4"/>
  <c r="E144" i="4"/>
  <c r="F144" i="4" s="1"/>
  <c r="J143" i="4"/>
  <c r="E143" i="4"/>
  <c r="F143" i="4" s="1"/>
  <c r="I143" i="4" s="1"/>
  <c r="E142" i="4"/>
  <c r="E141" i="4"/>
  <c r="E140" i="4"/>
  <c r="E139" i="4"/>
  <c r="F139" i="4" s="1"/>
  <c r="E138" i="4"/>
  <c r="F137" i="4"/>
  <c r="I137" i="4" s="1"/>
  <c r="E137" i="4"/>
  <c r="E136" i="4"/>
  <c r="E135" i="4"/>
  <c r="J134" i="4"/>
  <c r="I134" i="4"/>
  <c r="E134" i="4"/>
  <c r="F134" i="4" s="1"/>
  <c r="E133" i="4"/>
  <c r="E132" i="4"/>
  <c r="E131" i="4"/>
  <c r="F131" i="4" s="1"/>
  <c r="E130" i="4"/>
  <c r="E129" i="4"/>
  <c r="E128" i="4"/>
  <c r="E127" i="4"/>
  <c r="E126" i="4"/>
  <c r="F125" i="4"/>
  <c r="I125" i="4" s="1"/>
  <c r="E125" i="4"/>
  <c r="E124" i="4"/>
  <c r="F124" i="4" s="1"/>
  <c r="E123" i="4"/>
  <c r="F123" i="4" s="1"/>
  <c r="E122" i="4"/>
  <c r="E121" i="4"/>
  <c r="E120" i="4"/>
  <c r="E119" i="4"/>
  <c r="F119" i="4" s="1"/>
  <c r="E118" i="4"/>
  <c r="E117" i="4"/>
  <c r="E116" i="4"/>
  <c r="E115" i="4"/>
  <c r="E114" i="4"/>
  <c r="E113" i="4"/>
  <c r="E112" i="4"/>
  <c r="E111" i="4"/>
  <c r="E110" i="4"/>
  <c r="E109" i="4"/>
  <c r="E108" i="4"/>
  <c r="E107" i="4"/>
  <c r="E106" i="4"/>
  <c r="E105" i="4"/>
  <c r="F105" i="4" s="1"/>
  <c r="E104" i="4"/>
  <c r="E103" i="4"/>
  <c r="F103" i="4" s="1"/>
  <c r="E102" i="4"/>
  <c r="E101" i="4"/>
  <c r="F101" i="4" s="1"/>
  <c r="E100" i="4"/>
  <c r="E99" i="4"/>
  <c r="E98" i="4"/>
  <c r="F98" i="4" s="1"/>
  <c r="E97" i="4"/>
  <c r="E96" i="4"/>
  <c r="E95" i="4"/>
  <c r="E94" i="4"/>
  <c r="E93" i="4"/>
  <c r="E92" i="4"/>
  <c r="F92" i="4" s="1"/>
  <c r="E91" i="4"/>
  <c r="F91" i="4" s="1"/>
  <c r="E90" i="4"/>
  <c r="F90" i="4" s="1"/>
  <c r="E89" i="4"/>
  <c r="E88" i="4"/>
  <c r="F87" i="4"/>
  <c r="I87" i="4" s="1"/>
  <c r="E87" i="4"/>
  <c r="E86" i="4"/>
  <c r="E85" i="4"/>
  <c r="J84" i="4"/>
  <c r="I84" i="4"/>
  <c r="F84" i="4"/>
  <c r="E84" i="4"/>
  <c r="E83" i="4"/>
  <c r="E82" i="4"/>
  <c r="F82" i="4" s="1"/>
  <c r="E81" i="4"/>
  <c r="E80" i="4"/>
  <c r="E79" i="4"/>
  <c r="E78" i="4"/>
  <c r="E77" i="4"/>
  <c r="E76" i="4"/>
  <c r="F76" i="4" s="1"/>
  <c r="F75" i="4"/>
  <c r="I75" i="4" s="1"/>
  <c r="E75" i="4"/>
  <c r="E74" i="4"/>
  <c r="E73" i="4"/>
  <c r="E72" i="4"/>
  <c r="F72" i="4" s="1"/>
  <c r="E71" i="4"/>
  <c r="E70" i="4"/>
  <c r="E69" i="4"/>
  <c r="F69" i="4" s="1"/>
  <c r="E68" i="4"/>
  <c r="E67" i="4"/>
  <c r="E66" i="4"/>
  <c r="F66" i="4" s="1"/>
  <c r="E65" i="4"/>
  <c r="E64" i="4"/>
  <c r="F64" i="4" s="1"/>
  <c r="E63" i="4"/>
  <c r="F63" i="4" s="1"/>
  <c r="E62" i="4"/>
  <c r="E61" i="4"/>
  <c r="E60" i="4"/>
  <c r="E59" i="4"/>
  <c r="E58" i="4"/>
  <c r="E57" i="4"/>
  <c r="E56" i="4"/>
  <c r="E55" i="4"/>
  <c r="F55" i="4" s="1"/>
  <c r="E54" i="4"/>
  <c r="E53" i="4"/>
  <c r="E52" i="4"/>
  <c r="E51" i="4"/>
  <c r="E50" i="4"/>
  <c r="E49" i="4"/>
  <c r="E48" i="4"/>
  <c r="E47" i="4"/>
  <c r="E46" i="4"/>
  <c r="E45" i="4"/>
  <c r="E44" i="4"/>
  <c r="F44" i="4" s="1"/>
  <c r="E43" i="4"/>
  <c r="E42" i="4"/>
  <c r="E41" i="4"/>
  <c r="E40" i="4"/>
  <c r="E39" i="4"/>
  <c r="E38" i="4"/>
  <c r="F37" i="4"/>
  <c r="E37" i="4"/>
  <c r="E36" i="4"/>
  <c r="E35" i="4"/>
  <c r="J34" i="4"/>
  <c r="I34" i="4"/>
  <c r="F34" i="4"/>
  <c r="E34" i="4"/>
  <c r="E33" i="4"/>
  <c r="E32" i="4"/>
  <c r="E31" i="4"/>
  <c r="E30" i="4"/>
  <c r="E29" i="4"/>
  <c r="E28" i="4"/>
  <c r="F27" i="4"/>
  <c r="J27" i="4" s="1"/>
  <c r="E27" i="4"/>
  <c r="E26" i="4"/>
  <c r="E25" i="4"/>
  <c r="E24" i="4"/>
  <c r="F24" i="4" s="1"/>
  <c r="E23" i="4"/>
  <c r="E22" i="4"/>
  <c r="E21" i="4"/>
  <c r="F20" i="4"/>
  <c r="E20" i="4"/>
  <c r="E19" i="4"/>
  <c r="E18" i="4"/>
  <c r="J17" i="4"/>
  <c r="I17" i="4"/>
  <c r="F17" i="4"/>
  <c r="E17" i="4"/>
  <c r="E16" i="4"/>
  <c r="E15" i="4"/>
  <c r="E14" i="4"/>
  <c r="E13" i="4"/>
  <c r="E12" i="4"/>
  <c r="I6" i="3"/>
  <c r="E233" i="3"/>
  <c r="F233" i="3" s="1"/>
  <c r="E232" i="3"/>
  <c r="F232" i="3" s="1"/>
  <c r="E231" i="3"/>
  <c r="F231" i="3" s="1"/>
  <c r="E230" i="3"/>
  <c r="F230" i="3" s="1"/>
  <c r="I230" i="3" s="1"/>
  <c r="E229" i="3"/>
  <c r="E228" i="3"/>
  <c r="F228" i="3" s="1"/>
  <c r="E227" i="3"/>
  <c r="F227" i="3" s="1"/>
  <c r="E226" i="3"/>
  <c r="E225" i="3"/>
  <c r="F225" i="3" s="1"/>
  <c r="J224" i="3"/>
  <c r="I224" i="3"/>
  <c r="F224" i="3"/>
  <c r="E224" i="3"/>
  <c r="E223" i="3"/>
  <c r="E222" i="3"/>
  <c r="F222" i="3" s="1"/>
  <c r="E221" i="3"/>
  <c r="E220" i="3"/>
  <c r="F220" i="3" s="1"/>
  <c r="E219" i="3"/>
  <c r="F219" i="3" s="1"/>
  <c r="E218" i="3"/>
  <c r="E217" i="3"/>
  <c r="F217" i="3" s="1"/>
  <c r="E216" i="3"/>
  <c r="F216" i="3" s="1"/>
  <c r="E215" i="3"/>
  <c r="F215" i="3" s="1"/>
  <c r="J214" i="3"/>
  <c r="E214" i="3"/>
  <c r="F214" i="3" s="1"/>
  <c r="I214" i="3" s="1"/>
  <c r="E213" i="3"/>
  <c r="F213" i="3" s="1"/>
  <c r="E212" i="3"/>
  <c r="F212" i="3" s="1"/>
  <c r="E211" i="3"/>
  <c r="F211" i="3" s="1"/>
  <c r="F210" i="3"/>
  <c r="J210" i="3" s="1"/>
  <c r="E210" i="3"/>
  <c r="E209" i="3"/>
  <c r="F209" i="3" s="1"/>
  <c r="J208" i="3"/>
  <c r="I208" i="3"/>
  <c r="F208" i="3"/>
  <c r="E208" i="3"/>
  <c r="E207" i="3"/>
  <c r="F207" i="3" s="1"/>
  <c r="E206" i="3"/>
  <c r="E205" i="3"/>
  <c r="F205" i="3" s="1"/>
  <c r="E204" i="3"/>
  <c r="E203" i="3"/>
  <c r="F203" i="3" s="1"/>
  <c r="E202" i="3"/>
  <c r="E201" i="3"/>
  <c r="F201" i="3" s="1"/>
  <c r="E200" i="3"/>
  <c r="F200" i="3" s="1"/>
  <c r="E199" i="3"/>
  <c r="F199" i="3" s="1"/>
  <c r="E198" i="3"/>
  <c r="E197" i="3"/>
  <c r="F197" i="3" s="1"/>
  <c r="E196" i="3"/>
  <c r="F196" i="3" s="1"/>
  <c r="E195" i="3"/>
  <c r="F195" i="3" s="1"/>
  <c r="F194" i="3"/>
  <c r="J194" i="3" s="1"/>
  <c r="E194" i="3"/>
  <c r="E193" i="3"/>
  <c r="F193" i="3" s="1"/>
  <c r="E192" i="3"/>
  <c r="E191" i="3"/>
  <c r="E190" i="3"/>
  <c r="E189" i="3"/>
  <c r="F189" i="3" s="1"/>
  <c r="E188" i="3"/>
  <c r="F188" i="3" s="1"/>
  <c r="E187" i="3"/>
  <c r="F187" i="3" s="1"/>
  <c r="F186" i="3"/>
  <c r="J186" i="3" s="1"/>
  <c r="E186" i="3"/>
  <c r="E185" i="3"/>
  <c r="F185" i="3" s="1"/>
  <c r="E184" i="3"/>
  <c r="F184" i="3" s="1"/>
  <c r="E183" i="3"/>
  <c r="F183" i="3" s="1"/>
  <c r="E182" i="3"/>
  <c r="E181" i="3"/>
  <c r="E180" i="3"/>
  <c r="F180" i="3" s="1"/>
  <c r="E179" i="3"/>
  <c r="F179" i="3" s="1"/>
  <c r="F178" i="3"/>
  <c r="J178" i="3" s="1"/>
  <c r="E178" i="3"/>
  <c r="E177" i="3"/>
  <c r="F177" i="3" s="1"/>
  <c r="E176" i="3"/>
  <c r="E175" i="3"/>
  <c r="F175" i="3" s="1"/>
  <c r="E174" i="3"/>
  <c r="E173" i="3"/>
  <c r="F173" i="3" s="1"/>
  <c r="E172" i="3"/>
  <c r="F172" i="3" s="1"/>
  <c r="E171" i="3"/>
  <c r="F171" i="3" s="1"/>
  <c r="I170" i="3"/>
  <c r="F170" i="3"/>
  <c r="J170" i="3" s="1"/>
  <c r="E170" i="3"/>
  <c r="E169" i="3"/>
  <c r="F169" i="3" s="1"/>
  <c r="E168" i="3"/>
  <c r="F168" i="3" s="1"/>
  <c r="E167" i="3"/>
  <c r="F167" i="3" s="1"/>
  <c r="J166" i="3"/>
  <c r="E166" i="3"/>
  <c r="F166" i="3" s="1"/>
  <c r="I166" i="3" s="1"/>
  <c r="E165" i="3"/>
  <c r="E164" i="3"/>
  <c r="F164" i="3" s="1"/>
  <c r="E163" i="3"/>
  <c r="F162" i="3"/>
  <c r="J162" i="3" s="1"/>
  <c r="E162" i="3"/>
  <c r="E161" i="3"/>
  <c r="J160" i="3"/>
  <c r="I160" i="3"/>
  <c r="F160" i="3"/>
  <c r="E160" i="3"/>
  <c r="E159" i="3"/>
  <c r="F159" i="3" s="1"/>
  <c r="E158" i="3"/>
  <c r="F158" i="3" s="1"/>
  <c r="E157" i="3"/>
  <c r="E156" i="3"/>
  <c r="E155" i="3"/>
  <c r="F155" i="3" s="1"/>
  <c r="E154" i="3"/>
  <c r="E153" i="3"/>
  <c r="F153" i="3" s="1"/>
  <c r="E152" i="3"/>
  <c r="E151" i="3"/>
  <c r="F151" i="3" s="1"/>
  <c r="J150" i="3"/>
  <c r="E150" i="3"/>
  <c r="F150" i="3" s="1"/>
  <c r="I150" i="3" s="1"/>
  <c r="E149" i="3"/>
  <c r="F149" i="3" s="1"/>
  <c r="E148" i="3"/>
  <c r="F148" i="3" s="1"/>
  <c r="E147" i="3"/>
  <c r="F147" i="3" s="1"/>
  <c r="F146" i="3"/>
  <c r="J146" i="3" s="1"/>
  <c r="E146" i="3"/>
  <c r="E145" i="3"/>
  <c r="F145" i="3" s="1"/>
  <c r="J144" i="3"/>
  <c r="I144" i="3"/>
  <c r="F144" i="3"/>
  <c r="E144" i="3"/>
  <c r="E143" i="3"/>
  <c r="F143" i="3" s="1"/>
  <c r="E142" i="3"/>
  <c r="E141" i="3"/>
  <c r="F141" i="3" s="1"/>
  <c r="E140" i="3"/>
  <c r="F140" i="3" s="1"/>
  <c r="E139" i="3"/>
  <c r="F139" i="3" s="1"/>
  <c r="I138" i="3"/>
  <c r="F138" i="3"/>
  <c r="J138" i="3" s="1"/>
  <c r="E138" i="3"/>
  <c r="E137" i="3"/>
  <c r="F137" i="3" s="1"/>
  <c r="E136" i="3"/>
  <c r="F136" i="3" s="1"/>
  <c r="E135" i="3"/>
  <c r="F135" i="3" s="1"/>
  <c r="J134" i="3"/>
  <c r="E134" i="3"/>
  <c r="F134" i="3" s="1"/>
  <c r="I134" i="3" s="1"/>
  <c r="E133" i="3"/>
  <c r="F133" i="3" s="1"/>
  <c r="E132" i="3"/>
  <c r="F132" i="3" s="1"/>
  <c r="E131" i="3"/>
  <c r="F131" i="3" s="1"/>
  <c r="F130" i="3"/>
  <c r="J130" i="3" s="1"/>
  <c r="E130" i="3"/>
  <c r="E129" i="3"/>
  <c r="J128" i="3"/>
  <c r="I128" i="3"/>
  <c r="F128" i="3"/>
  <c r="E128" i="3"/>
  <c r="E127" i="3"/>
  <c r="F127" i="3" s="1"/>
  <c r="E126" i="3"/>
  <c r="F126" i="3" s="1"/>
  <c r="E125" i="3"/>
  <c r="E124" i="3"/>
  <c r="F124" i="3" s="1"/>
  <c r="E123" i="3"/>
  <c r="F123" i="3" s="1"/>
  <c r="I122" i="3"/>
  <c r="F122" i="3"/>
  <c r="J122" i="3" s="1"/>
  <c r="E122" i="3"/>
  <c r="E121" i="3"/>
  <c r="F121" i="3" s="1"/>
  <c r="E120" i="3"/>
  <c r="E119" i="3"/>
  <c r="F119" i="3" s="1"/>
  <c r="J118" i="3"/>
  <c r="E118" i="3"/>
  <c r="F118" i="3" s="1"/>
  <c r="I118" i="3" s="1"/>
  <c r="E117" i="3"/>
  <c r="F117" i="3" s="1"/>
  <c r="E116" i="3"/>
  <c r="F116" i="3" s="1"/>
  <c r="E115" i="3"/>
  <c r="F115" i="3" s="1"/>
  <c r="F114" i="3"/>
  <c r="J114" i="3" s="1"/>
  <c r="E114" i="3"/>
  <c r="E113" i="3"/>
  <c r="F113" i="3" s="1"/>
  <c r="J112" i="3"/>
  <c r="I112" i="3"/>
  <c r="F112" i="3"/>
  <c r="E112" i="3"/>
  <c r="E111" i="3"/>
  <c r="F111" i="3" s="1"/>
  <c r="E110" i="3"/>
  <c r="F110" i="3" s="1"/>
  <c r="E109" i="3"/>
  <c r="F109" i="3" s="1"/>
  <c r="E108" i="3"/>
  <c r="F108" i="3" s="1"/>
  <c r="E107" i="3"/>
  <c r="F107" i="3" s="1"/>
  <c r="I106" i="3"/>
  <c r="F106" i="3"/>
  <c r="J106" i="3" s="1"/>
  <c r="E106" i="3"/>
  <c r="E105" i="3"/>
  <c r="F105" i="3" s="1"/>
  <c r="E104" i="3"/>
  <c r="F104" i="3" s="1"/>
  <c r="E103" i="3"/>
  <c r="F103" i="3" s="1"/>
  <c r="J102" i="3"/>
  <c r="E102" i="3"/>
  <c r="F102" i="3" s="1"/>
  <c r="I102" i="3" s="1"/>
  <c r="E101" i="3"/>
  <c r="F101" i="3" s="1"/>
  <c r="E100" i="3"/>
  <c r="F100" i="3" s="1"/>
  <c r="E99" i="3"/>
  <c r="F98" i="3"/>
  <c r="J98" i="3" s="1"/>
  <c r="E98" i="3"/>
  <c r="E97" i="3"/>
  <c r="F97" i="3" s="1"/>
  <c r="J96" i="3"/>
  <c r="I96" i="3"/>
  <c r="F96" i="3"/>
  <c r="E96" i="3"/>
  <c r="E95" i="3"/>
  <c r="F95" i="3" s="1"/>
  <c r="E94" i="3"/>
  <c r="F94" i="3" s="1"/>
  <c r="E93" i="3"/>
  <c r="F93" i="3" s="1"/>
  <c r="E92" i="3"/>
  <c r="F92" i="3" s="1"/>
  <c r="E91" i="3"/>
  <c r="I90" i="3"/>
  <c r="F90" i="3"/>
  <c r="J90" i="3" s="1"/>
  <c r="E90" i="3"/>
  <c r="E89" i="3"/>
  <c r="F89" i="3" s="1"/>
  <c r="E88" i="3"/>
  <c r="F88" i="3" s="1"/>
  <c r="E87" i="3"/>
  <c r="J86" i="3"/>
  <c r="E86" i="3"/>
  <c r="F86" i="3" s="1"/>
  <c r="I86" i="3" s="1"/>
  <c r="E85" i="3"/>
  <c r="F85" i="3" s="1"/>
  <c r="E84" i="3"/>
  <c r="F84" i="3" s="1"/>
  <c r="E83" i="3"/>
  <c r="F83" i="3" s="1"/>
  <c r="F82" i="3"/>
  <c r="J82" i="3" s="1"/>
  <c r="E82" i="3"/>
  <c r="E81" i="3"/>
  <c r="J80" i="3"/>
  <c r="I80" i="3"/>
  <c r="F80" i="3"/>
  <c r="E80" i="3"/>
  <c r="E79" i="3"/>
  <c r="F79" i="3" s="1"/>
  <c r="E78" i="3"/>
  <c r="F78" i="3" s="1"/>
  <c r="E77" i="3"/>
  <c r="F77" i="3" s="1"/>
  <c r="E76" i="3"/>
  <c r="F76" i="3" s="1"/>
  <c r="E75" i="3"/>
  <c r="F75" i="3" s="1"/>
  <c r="I74" i="3"/>
  <c r="F74" i="3"/>
  <c r="J74" i="3" s="1"/>
  <c r="E74" i="3"/>
  <c r="E73" i="3"/>
  <c r="F73" i="3" s="1"/>
  <c r="E72" i="3"/>
  <c r="F72" i="3" s="1"/>
  <c r="E71" i="3"/>
  <c r="F71" i="3" s="1"/>
  <c r="E70" i="3"/>
  <c r="E69" i="3"/>
  <c r="F69" i="3" s="1"/>
  <c r="E68" i="3"/>
  <c r="F68" i="3" s="1"/>
  <c r="E67" i="3"/>
  <c r="F67" i="3" s="1"/>
  <c r="F66" i="3"/>
  <c r="J66" i="3" s="1"/>
  <c r="E66" i="3"/>
  <c r="I65" i="3"/>
  <c r="E65" i="3"/>
  <c r="F65" i="3" s="1"/>
  <c r="J65" i="3" s="1"/>
  <c r="E64" i="3"/>
  <c r="E63" i="3"/>
  <c r="F63" i="3" s="1"/>
  <c r="J62" i="3"/>
  <c r="I62" i="3"/>
  <c r="F62" i="3"/>
  <c r="E62" i="3"/>
  <c r="F61" i="3"/>
  <c r="E61" i="3"/>
  <c r="E60" i="3"/>
  <c r="F60" i="3" s="1"/>
  <c r="I60" i="3" s="1"/>
  <c r="E59" i="3"/>
  <c r="F59" i="3" s="1"/>
  <c r="J58" i="3"/>
  <c r="E58" i="3"/>
  <c r="F58" i="3" s="1"/>
  <c r="I58" i="3" s="1"/>
  <c r="F57" i="3"/>
  <c r="E57" i="3"/>
  <c r="E56" i="3"/>
  <c r="F56" i="3" s="1"/>
  <c r="I56" i="3" s="1"/>
  <c r="E55" i="3"/>
  <c r="F55" i="3" s="1"/>
  <c r="E54" i="3"/>
  <c r="F53" i="3"/>
  <c r="E53" i="3"/>
  <c r="E52" i="3"/>
  <c r="E51" i="3"/>
  <c r="F51" i="3" s="1"/>
  <c r="J50" i="3"/>
  <c r="E50" i="3"/>
  <c r="F50" i="3" s="1"/>
  <c r="I50" i="3" s="1"/>
  <c r="E49" i="3"/>
  <c r="E48" i="3"/>
  <c r="F48" i="3" s="1"/>
  <c r="I48" i="3" s="1"/>
  <c r="E47" i="3"/>
  <c r="F47" i="3" s="1"/>
  <c r="J46" i="3"/>
  <c r="E46" i="3"/>
  <c r="F46" i="3" s="1"/>
  <c r="I46" i="3" s="1"/>
  <c r="F45" i="3"/>
  <c r="E45" i="3"/>
  <c r="E44" i="3"/>
  <c r="E43" i="3"/>
  <c r="F43" i="3" s="1"/>
  <c r="E42" i="3"/>
  <c r="F42" i="3" s="1"/>
  <c r="I42" i="3" s="1"/>
  <c r="F41" i="3"/>
  <c r="E41" i="3"/>
  <c r="E40" i="3"/>
  <c r="F40" i="3" s="1"/>
  <c r="I40" i="3" s="1"/>
  <c r="E39" i="3"/>
  <c r="F39" i="3" s="1"/>
  <c r="E38" i="3"/>
  <c r="F37" i="3"/>
  <c r="E37" i="3"/>
  <c r="E36" i="3"/>
  <c r="F36" i="3" s="1"/>
  <c r="I36" i="3" s="1"/>
  <c r="E35" i="3"/>
  <c r="F35" i="3" s="1"/>
  <c r="E34" i="3"/>
  <c r="F34" i="3" s="1"/>
  <c r="I34" i="3" s="1"/>
  <c r="E33" i="3"/>
  <c r="E32" i="3"/>
  <c r="F32" i="3" s="1"/>
  <c r="I32" i="3" s="1"/>
  <c r="E31" i="3"/>
  <c r="F31" i="3" s="1"/>
  <c r="E30" i="3"/>
  <c r="F30" i="3" s="1"/>
  <c r="I30" i="3" s="1"/>
  <c r="F29" i="3"/>
  <c r="E29" i="3"/>
  <c r="E28" i="3"/>
  <c r="F28" i="3" s="1"/>
  <c r="I28" i="3" s="1"/>
  <c r="E27" i="3"/>
  <c r="F27" i="3" s="1"/>
  <c r="E26" i="3"/>
  <c r="F26" i="3" s="1"/>
  <c r="I26" i="3" s="1"/>
  <c r="F25" i="3"/>
  <c r="E25" i="3"/>
  <c r="E24" i="3"/>
  <c r="F24" i="3" s="1"/>
  <c r="I24" i="3" s="1"/>
  <c r="E23" i="3"/>
  <c r="F23" i="3" s="1"/>
  <c r="E22" i="3"/>
  <c r="F21" i="3"/>
  <c r="E21" i="3"/>
  <c r="E20" i="3"/>
  <c r="F20" i="3" s="1"/>
  <c r="I20" i="3" s="1"/>
  <c r="E19" i="3"/>
  <c r="F19" i="3" s="1"/>
  <c r="E18" i="3"/>
  <c r="F18" i="3" s="1"/>
  <c r="I18" i="3" s="1"/>
  <c r="F17" i="3"/>
  <c r="E17" i="3"/>
  <c r="E16" i="3"/>
  <c r="F16" i="3" s="1"/>
  <c r="I16" i="3" s="1"/>
  <c r="E15" i="3"/>
  <c r="F49" i="3" s="1"/>
  <c r="E14" i="3"/>
  <c r="F14" i="3" s="1"/>
  <c r="I14" i="3" s="1"/>
  <c r="F13" i="3"/>
  <c r="E13" i="3"/>
  <c r="E12" i="3"/>
  <c r="I181" i="4" l="1"/>
  <c r="J181" i="4"/>
  <c r="I103" i="4"/>
  <c r="J103" i="4"/>
  <c r="J194" i="4"/>
  <c r="I194" i="4"/>
  <c r="J66" i="4"/>
  <c r="I66" i="4"/>
  <c r="I153" i="4"/>
  <c r="J153" i="4"/>
  <c r="J44" i="4"/>
  <c r="I44" i="4"/>
  <c r="J302" i="4"/>
  <c r="I302" i="4"/>
  <c r="I91" i="4"/>
  <c r="J91" i="4"/>
  <c r="J277" i="4"/>
  <c r="I277" i="4"/>
  <c r="I144" i="4"/>
  <c r="J144" i="4"/>
  <c r="J294" i="4"/>
  <c r="I294" i="4"/>
  <c r="I37" i="4"/>
  <c r="J37" i="4"/>
  <c r="F73" i="4"/>
  <c r="F94" i="4"/>
  <c r="I124" i="4"/>
  <c r="J124" i="4"/>
  <c r="I185" i="4"/>
  <c r="J185" i="4"/>
  <c r="F191" i="4"/>
  <c r="F235" i="4"/>
  <c r="J270" i="4"/>
  <c r="I270" i="4"/>
  <c r="F281" i="4"/>
  <c r="F484" i="4"/>
  <c r="F23" i="4"/>
  <c r="F56" i="4"/>
  <c r="F89" i="4"/>
  <c r="F192" i="4"/>
  <c r="F358" i="4"/>
  <c r="F132" i="4"/>
  <c r="F29" i="4"/>
  <c r="F21" i="4"/>
  <c r="F317" i="4"/>
  <c r="F446" i="4"/>
  <c r="F209" i="4"/>
  <c r="F157" i="4"/>
  <c r="F18" i="4"/>
  <c r="F13" i="4"/>
  <c r="F420" i="4"/>
  <c r="F39" i="4"/>
  <c r="I101" i="4"/>
  <c r="J101" i="4"/>
  <c r="F108" i="4"/>
  <c r="F130" i="4"/>
  <c r="F224" i="4"/>
  <c r="F253" i="4"/>
  <c r="F383" i="4"/>
  <c r="J486" i="4"/>
  <c r="I486" i="4"/>
  <c r="J24" i="4"/>
  <c r="I24" i="4"/>
  <c r="F46" i="4"/>
  <c r="I69" i="4"/>
  <c r="J69" i="4"/>
  <c r="F80" i="4"/>
  <c r="F114" i="4"/>
  <c r="J125" i="4"/>
  <c r="I147" i="4"/>
  <c r="J147" i="4"/>
  <c r="F206" i="4"/>
  <c r="F254" i="4"/>
  <c r="F321" i="4"/>
  <c r="J388" i="4"/>
  <c r="I388" i="4"/>
  <c r="F396" i="4"/>
  <c r="F160" i="4"/>
  <c r="I171" i="4"/>
  <c r="J171" i="4"/>
  <c r="F214" i="4"/>
  <c r="F232" i="4"/>
  <c r="F404" i="4"/>
  <c r="F279" i="4"/>
  <c r="I20" i="4"/>
  <c r="J20" i="4"/>
  <c r="F41" i="4"/>
  <c r="I76" i="4"/>
  <c r="J76" i="4"/>
  <c r="J82" i="4"/>
  <c r="I82" i="4"/>
  <c r="I92" i="4"/>
  <c r="J92" i="4"/>
  <c r="I98" i="4"/>
  <c r="J98" i="4"/>
  <c r="F110" i="4"/>
  <c r="F133" i="4"/>
  <c r="J137" i="4"/>
  <c r="F155" i="4"/>
  <c r="F165" i="4"/>
  <c r="F183" i="4"/>
  <c r="F201" i="4"/>
  <c r="I227" i="4"/>
  <c r="J227" i="4"/>
  <c r="F239" i="4"/>
  <c r="J262" i="4"/>
  <c r="I262" i="4"/>
  <c r="F290" i="4"/>
  <c r="I330" i="4"/>
  <c r="F347" i="4"/>
  <c r="J452" i="4"/>
  <c r="I452" i="4"/>
  <c r="F460" i="4"/>
  <c r="F106" i="4"/>
  <c r="J174" i="4"/>
  <c r="I174" i="4"/>
  <c r="F204" i="4"/>
  <c r="F50" i="4"/>
  <c r="F107" i="4"/>
  <c r="F146" i="4"/>
  <c r="F265" i="4"/>
  <c r="F343" i="4"/>
  <c r="F28" i="4"/>
  <c r="F96" i="4"/>
  <c r="F169" i="4"/>
  <c r="F199" i="4"/>
  <c r="J242" i="4"/>
  <c r="I242" i="4"/>
  <c r="F85" i="4"/>
  <c r="F47" i="4"/>
  <c r="F81" i="4"/>
  <c r="F97" i="4"/>
  <c r="F126" i="4"/>
  <c r="F26" i="4"/>
  <c r="F53" i="4"/>
  <c r="F122" i="4"/>
  <c r="F150" i="4"/>
  <c r="F166" i="4"/>
  <c r="F172" i="4"/>
  <c r="F178" i="4"/>
  <c r="F184" i="4"/>
  <c r="F228" i="4"/>
  <c r="F263" i="4"/>
  <c r="F274" i="4"/>
  <c r="J331" i="4"/>
  <c r="I331" i="4"/>
  <c r="I399" i="4"/>
  <c r="J399" i="4"/>
  <c r="I55" i="4"/>
  <c r="J55" i="4"/>
  <c r="F78" i="4"/>
  <c r="F100" i="4"/>
  <c r="F151" i="4"/>
  <c r="F197" i="4"/>
  <c r="J299" i="4"/>
  <c r="I299" i="4"/>
  <c r="F14" i="4"/>
  <c r="F38" i="4"/>
  <c r="F135" i="4"/>
  <c r="F158" i="4"/>
  <c r="F175" i="4"/>
  <c r="F217" i="4"/>
  <c r="F247" i="4"/>
  <c r="F307" i="4"/>
  <c r="I119" i="4"/>
  <c r="J119" i="4"/>
  <c r="F141" i="4"/>
  <c r="F212" i="4"/>
  <c r="F231" i="4"/>
  <c r="F237" i="4"/>
  <c r="F478" i="4"/>
  <c r="F15" i="4"/>
  <c r="F57" i="4"/>
  <c r="I63" i="4"/>
  <c r="J63" i="4"/>
  <c r="I131" i="4"/>
  <c r="J131" i="4"/>
  <c r="F142" i="4"/>
  <c r="F176" i="4"/>
  <c r="F213" i="4"/>
  <c r="F249" i="4"/>
  <c r="F260" i="4"/>
  <c r="F30" i="4"/>
  <c r="J64" i="4"/>
  <c r="I64" i="4"/>
  <c r="J75" i="4"/>
  <c r="F188" i="4"/>
  <c r="F207" i="4"/>
  <c r="F226" i="4"/>
  <c r="F244" i="4"/>
  <c r="F261" i="4"/>
  <c r="F196" i="4"/>
  <c r="F48" i="4"/>
  <c r="F116" i="4"/>
  <c r="F12" i="4"/>
  <c r="F22" i="4"/>
  <c r="F32" i="4"/>
  <c r="F43" i="4"/>
  <c r="F60" i="4"/>
  <c r="I72" i="4"/>
  <c r="J72" i="4"/>
  <c r="J87" i="4"/>
  <c r="I105" i="4"/>
  <c r="J105" i="4"/>
  <c r="F117" i="4"/>
  <c r="I123" i="4"/>
  <c r="J123" i="4"/>
  <c r="F128" i="4"/>
  <c r="I139" i="4"/>
  <c r="J139" i="4"/>
  <c r="F156" i="4"/>
  <c r="F167" i="4"/>
  <c r="F216" i="4"/>
  <c r="F229" i="4"/>
  <c r="F246" i="4"/>
  <c r="F269" i="4"/>
  <c r="J325" i="4"/>
  <c r="I325" i="4"/>
  <c r="F422" i="4"/>
  <c r="F431" i="4"/>
  <c r="F35" i="4"/>
  <c r="F113" i="4"/>
  <c r="F138" i="4"/>
  <c r="F182" i="4"/>
  <c r="F286" i="4"/>
  <c r="F339" i="4"/>
  <c r="F510" i="4"/>
  <c r="F70" i="4"/>
  <c r="F95" i="4"/>
  <c r="F104" i="4"/>
  <c r="F173" i="4"/>
  <c r="F221" i="4"/>
  <c r="F240" i="4"/>
  <c r="I416" i="4"/>
  <c r="F42" i="4"/>
  <c r="F195" i="4"/>
  <c r="I291" i="4"/>
  <c r="J291" i="4"/>
  <c r="F354" i="4"/>
  <c r="F375" i="4"/>
  <c r="I443" i="4"/>
  <c r="J443" i="4"/>
  <c r="I448" i="4"/>
  <c r="J448" i="4"/>
  <c r="F455" i="4"/>
  <c r="J464" i="4"/>
  <c r="F476" i="4"/>
  <c r="F511" i="4"/>
  <c r="F33" i="4"/>
  <c r="F58" i="4"/>
  <c r="F77" i="4"/>
  <c r="F127" i="4"/>
  <c r="F136" i="4"/>
  <c r="F161" i="4"/>
  <c r="F180" i="4"/>
  <c r="F186" i="4"/>
  <c r="F203" i="4"/>
  <c r="I251" i="4"/>
  <c r="F292" i="4"/>
  <c r="F301" i="4"/>
  <c r="F305" i="4"/>
  <c r="J318" i="4"/>
  <c r="I318" i="4"/>
  <c r="F336" i="4"/>
  <c r="J360" i="4"/>
  <c r="I360" i="4"/>
  <c r="J376" i="4"/>
  <c r="I376" i="4"/>
  <c r="F408" i="4"/>
  <c r="F435" i="4"/>
  <c r="I438" i="4"/>
  <c r="I465" i="4"/>
  <c r="J465" i="4"/>
  <c r="J502" i="4"/>
  <c r="F506" i="4"/>
  <c r="J426" i="4"/>
  <c r="I426" i="4"/>
  <c r="F490" i="4"/>
  <c r="F79" i="4"/>
  <c r="F88" i="4"/>
  <c r="F278" i="4"/>
  <c r="J364" i="4"/>
  <c r="I364" i="4"/>
  <c r="F427" i="4"/>
  <c r="I468" i="4"/>
  <c r="F51" i="4"/>
  <c r="F154" i="4"/>
  <c r="F179" i="4"/>
  <c r="I236" i="4"/>
  <c r="F304" i="4"/>
  <c r="F327" i="4"/>
  <c r="F442" i="4"/>
  <c r="F16" i="4"/>
  <c r="F36" i="4"/>
  <c r="F61" i="4"/>
  <c r="F111" i="4"/>
  <c r="F120" i="4"/>
  <c r="J170" i="4"/>
  <c r="I170" i="4"/>
  <c r="F189" i="4"/>
  <c r="F210" i="4"/>
  <c r="F248" i="4"/>
  <c r="F255" i="4"/>
  <c r="F283" i="4"/>
  <c r="F296" i="4"/>
  <c r="F314" i="4"/>
  <c r="F323" i="4"/>
  <c r="F350" i="4"/>
  <c r="F380" i="4"/>
  <c r="I390" i="4"/>
  <c r="F412" i="4"/>
  <c r="I27" i="4"/>
  <c r="F52" i="4"/>
  <c r="F83" i="4"/>
  <c r="F102" i="4"/>
  <c r="F25" i="4"/>
  <c r="F49" i="4"/>
  <c r="F68" i="4"/>
  <c r="F74" i="4"/>
  <c r="F93" i="4"/>
  <c r="F99" i="4"/>
  <c r="F118" i="4"/>
  <c r="F152" i="4"/>
  <c r="F177" i="4"/>
  <c r="I211" i="4"/>
  <c r="F215" i="4"/>
  <c r="F222" i="4"/>
  <c r="F230" i="4"/>
  <c r="J238" i="4"/>
  <c r="I238" i="4"/>
  <c r="I241" i="4"/>
  <c r="F245" i="4"/>
  <c r="I256" i="4"/>
  <c r="F268" i="4"/>
  <c r="F272" i="4"/>
  <c r="J297" i="4"/>
  <c r="I297" i="4"/>
  <c r="F341" i="4"/>
  <c r="F346" i="4"/>
  <c r="F355" i="4"/>
  <c r="F367" i="4"/>
  <c r="F382" i="4"/>
  <c r="F392" i="4"/>
  <c r="J450" i="4"/>
  <c r="I450" i="4"/>
  <c r="I456" i="4"/>
  <c r="F482" i="4"/>
  <c r="F494" i="4"/>
  <c r="J498" i="4"/>
  <c r="I498" i="4"/>
  <c r="F400" i="4"/>
  <c r="F495" i="4"/>
  <c r="F54" i="4"/>
  <c r="F163" i="4"/>
  <c r="F198" i="4"/>
  <c r="F205" i="4"/>
  <c r="F258" i="4"/>
  <c r="F295" i="4"/>
  <c r="F334" i="4"/>
  <c r="F379" i="4"/>
  <c r="J474" i="4"/>
  <c r="I474" i="4"/>
  <c r="F45" i="4"/>
  <c r="F129" i="4"/>
  <c r="F148" i="4"/>
  <c r="F271" i="4"/>
  <c r="J454" i="4"/>
  <c r="I454" i="4"/>
  <c r="J491" i="4"/>
  <c r="F19" i="4"/>
  <c r="F67" i="4"/>
  <c r="F86" i="4"/>
  <c r="F145" i="4"/>
  <c r="F164" i="4"/>
  <c r="F233" i="4"/>
  <c r="F267" i="4"/>
  <c r="J309" i="4"/>
  <c r="I309" i="4"/>
  <c r="F371" i="4"/>
  <c r="F434" i="4"/>
  <c r="F512" i="4"/>
  <c r="F500" i="4"/>
  <c r="F470" i="4"/>
  <c r="F406" i="4"/>
  <c r="F298" i="4"/>
  <c r="F289" i="4"/>
  <c r="F282" i="4"/>
  <c r="F273" i="4"/>
  <c r="F266" i="4"/>
  <c r="F257" i="4"/>
  <c r="F374" i="4"/>
  <c r="F287" i="4"/>
  <c r="F218" i="4"/>
  <c r="F264" i="4"/>
  <c r="F202" i="4"/>
  <c r="F319" i="4"/>
  <c r="F225" i="4"/>
  <c r="F356" i="4"/>
  <c r="F303" i="4"/>
  <c r="F31" i="4"/>
  <c r="F40" i="4"/>
  <c r="F59" i="4"/>
  <c r="F62" i="4"/>
  <c r="F65" i="4"/>
  <c r="F71" i="4"/>
  <c r="J90" i="4"/>
  <c r="I90" i="4"/>
  <c r="F109" i="4"/>
  <c r="F112" i="4"/>
  <c r="F115" i="4"/>
  <c r="F121" i="4"/>
  <c r="F140" i="4"/>
  <c r="F149" i="4"/>
  <c r="F168" i="4"/>
  <c r="F187" i="4"/>
  <c r="F190" i="4"/>
  <c r="I193" i="4"/>
  <c r="J193" i="4"/>
  <c r="F200" i="4"/>
  <c r="F219" i="4"/>
  <c r="F223" i="4"/>
  <c r="F234" i="4"/>
  <c r="J252" i="4"/>
  <c r="I252" i="4"/>
  <c r="F280" i="4"/>
  <c r="F288" i="4"/>
  <c r="F293" i="4"/>
  <c r="F311" i="4"/>
  <c r="F315" i="4"/>
  <c r="F320" i="4"/>
  <c r="F333" i="4"/>
  <c r="F351" i="4"/>
  <c r="F362" i="4"/>
  <c r="J372" i="4"/>
  <c r="I372" i="4"/>
  <c r="I387" i="4"/>
  <c r="J387" i="4"/>
  <c r="F425" i="4"/>
  <c r="F499" i="4"/>
  <c r="J508" i="4"/>
  <c r="I508" i="4"/>
  <c r="F381" i="4"/>
  <c r="J418" i="4"/>
  <c r="I418" i="4"/>
  <c r="J492" i="4"/>
  <c r="I492" i="4"/>
  <c r="I312" i="4"/>
  <c r="I338" i="4"/>
  <c r="I344" i="4"/>
  <c r="F389" i="4"/>
  <c r="F393" i="4"/>
  <c r="F419" i="4"/>
  <c r="F428" i="4"/>
  <c r="I444" i="4"/>
  <c r="F462" i="4"/>
  <c r="F467" i="4"/>
  <c r="I487" i="4"/>
  <c r="J487" i="4"/>
  <c r="J410" i="4"/>
  <c r="I410" i="4"/>
  <c r="F457" i="4"/>
  <c r="F475" i="4"/>
  <c r="F483" i="4"/>
  <c r="F275" i="4"/>
  <c r="F300" i="4"/>
  <c r="F349" i="4"/>
  <c r="F369" i="4"/>
  <c r="F385" i="4"/>
  <c r="I414" i="4"/>
  <c r="I220" i="4"/>
  <c r="F243" i="4"/>
  <c r="I250" i="4"/>
  <c r="F313" i="4"/>
  <c r="F329" i="4"/>
  <c r="I335" i="4"/>
  <c r="F357" i="4"/>
  <c r="F365" i="4"/>
  <c r="F398" i="4"/>
  <c r="F403" i="4"/>
  <c r="F423" i="4"/>
  <c r="F449" i="4"/>
  <c r="I471" i="4"/>
  <c r="J471" i="4"/>
  <c r="F479" i="4"/>
  <c r="J488" i="4"/>
  <c r="I488" i="4"/>
  <c r="I513" i="4"/>
  <c r="J513" i="4"/>
  <c r="F306" i="4"/>
  <c r="F322" i="4"/>
  <c r="F328" i="4"/>
  <c r="F348" i="4"/>
  <c r="F401" i="4"/>
  <c r="F411" i="4"/>
  <c r="F259" i="4"/>
  <c r="F284" i="4"/>
  <c r="J310" i="4"/>
  <c r="I310" i="4"/>
  <c r="F326" i="4"/>
  <c r="F342" i="4"/>
  <c r="J345" i="4"/>
  <c r="J353" i="4"/>
  <c r="J361" i="4"/>
  <c r="F366" i="4"/>
  <c r="F378" i="4"/>
  <c r="J394" i="4"/>
  <c r="I394" i="4"/>
  <c r="F407" i="4"/>
  <c r="I415" i="4"/>
  <c r="J415" i="4"/>
  <c r="J424" i="4"/>
  <c r="I424" i="4"/>
  <c r="J433" i="4"/>
  <c r="F441" i="4"/>
  <c r="I463" i="4"/>
  <c r="J463" i="4"/>
  <c r="F472" i="4"/>
  <c r="F480" i="4"/>
  <c r="F489" i="4"/>
  <c r="J497" i="4"/>
  <c r="F505" i="4"/>
  <c r="F373" i="4"/>
  <c r="F409" i="4"/>
  <c r="F432" i="4"/>
  <c r="F439" i="4"/>
  <c r="F451" i="4"/>
  <c r="F458" i="4"/>
  <c r="F473" i="4"/>
  <c r="I503" i="4"/>
  <c r="J503" i="4"/>
  <c r="F507" i="4"/>
  <c r="F308" i="4"/>
  <c r="F316" i="4"/>
  <c r="F324" i="4"/>
  <c r="F359" i="4"/>
  <c r="F363" i="4"/>
  <c r="I391" i="4"/>
  <c r="J391" i="4"/>
  <c r="F395" i="4"/>
  <c r="F402" i="4"/>
  <c r="F417" i="4"/>
  <c r="F440" i="4"/>
  <c r="F447" i="4"/>
  <c r="F459" i="4"/>
  <c r="F466" i="4"/>
  <c r="F481" i="4"/>
  <c r="J514" i="4"/>
  <c r="I514" i="4"/>
  <c r="F405" i="4"/>
  <c r="F413" i="4"/>
  <c r="F429" i="4"/>
  <c r="F437" i="4"/>
  <c r="F453" i="4"/>
  <c r="F469" i="4"/>
  <c r="F501" i="4"/>
  <c r="J397" i="4"/>
  <c r="J421" i="4"/>
  <c r="J445" i="4"/>
  <c r="J461" i="4"/>
  <c r="J477" i="4"/>
  <c r="J485" i="4"/>
  <c r="J493" i="4"/>
  <c r="J180" i="3"/>
  <c r="I180" i="3"/>
  <c r="J228" i="3"/>
  <c r="I228" i="3"/>
  <c r="J43" i="3"/>
  <c r="I43" i="3"/>
  <c r="J196" i="3"/>
  <c r="I196" i="3"/>
  <c r="J19" i="3"/>
  <c r="I19" i="3"/>
  <c r="J51" i="3"/>
  <c r="I51" i="3"/>
  <c r="J27" i="3"/>
  <c r="I27" i="3"/>
  <c r="J49" i="3"/>
  <c r="I49" i="3"/>
  <c r="J47" i="3"/>
  <c r="I47" i="3"/>
  <c r="J63" i="3"/>
  <c r="I63" i="3"/>
  <c r="J212" i="3"/>
  <c r="I212" i="3"/>
  <c r="J23" i="3"/>
  <c r="I23" i="3"/>
  <c r="J55" i="3"/>
  <c r="I55" i="3"/>
  <c r="I132" i="3"/>
  <c r="J132" i="3"/>
  <c r="I116" i="3"/>
  <c r="J116" i="3"/>
  <c r="J31" i="3"/>
  <c r="I31" i="3"/>
  <c r="J100" i="3"/>
  <c r="I100" i="3"/>
  <c r="J39" i="3"/>
  <c r="I39" i="3"/>
  <c r="J84" i="3"/>
  <c r="I84" i="3"/>
  <c r="I164" i="3"/>
  <c r="J164" i="3"/>
  <c r="J68" i="3"/>
  <c r="I68" i="3"/>
  <c r="J35" i="3"/>
  <c r="I35" i="3"/>
  <c r="J59" i="3"/>
  <c r="I59" i="3"/>
  <c r="J148" i="3"/>
  <c r="I148" i="3"/>
  <c r="J77" i="3"/>
  <c r="I77" i="3"/>
  <c r="J103" i="3"/>
  <c r="I103" i="3"/>
  <c r="J135" i="3"/>
  <c r="I135" i="3"/>
  <c r="F157" i="3"/>
  <c r="I72" i="3"/>
  <c r="J72" i="3"/>
  <c r="F192" i="3"/>
  <c r="F44" i="3"/>
  <c r="F52" i="3"/>
  <c r="J16" i="3"/>
  <c r="J28" i="3"/>
  <c r="J36" i="3"/>
  <c r="F226" i="3"/>
  <c r="F154" i="3"/>
  <c r="I186" i="3"/>
  <c r="F198" i="3"/>
  <c r="J230" i="3"/>
  <c r="J71" i="3"/>
  <c r="I71" i="3"/>
  <c r="J93" i="3"/>
  <c r="I93" i="3"/>
  <c r="J119" i="3"/>
  <c r="I119" i="3"/>
  <c r="J141" i="3"/>
  <c r="I141" i="3"/>
  <c r="J167" i="3"/>
  <c r="I167" i="3"/>
  <c r="F190" i="3"/>
  <c r="J78" i="3"/>
  <c r="I78" i="3"/>
  <c r="J88" i="3"/>
  <c r="I88" i="3"/>
  <c r="J110" i="3"/>
  <c r="I110" i="3"/>
  <c r="F120" i="3"/>
  <c r="J136" i="3"/>
  <c r="I136" i="3"/>
  <c r="J158" i="3"/>
  <c r="I158" i="3"/>
  <c r="J168" i="3"/>
  <c r="I168" i="3"/>
  <c r="F202" i="3"/>
  <c r="J24" i="3"/>
  <c r="J32" i="3"/>
  <c r="J40" i="3"/>
  <c r="J48" i="3"/>
  <c r="J56" i="3"/>
  <c r="J60" i="3"/>
  <c r="J13" i="3"/>
  <c r="I13" i="3"/>
  <c r="J21" i="3"/>
  <c r="I21" i="3"/>
  <c r="J29" i="3"/>
  <c r="I29" i="3"/>
  <c r="J37" i="3"/>
  <c r="I37" i="3"/>
  <c r="J45" i="3"/>
  <c r="I45" i="3"/>
  <c r="J53" i="3"/>
  <c r="I53" i="3"/>
  <c r="J61" i="3"/>
  <c r="I61" i="3"/>
  <c r="F182" i="3"/>
  <c r="F204" i="3"/>
  <c r="J220" i="3"/>
  <c r="I220" i="3"/>
  <c r="F38" i="3"/>
  <c r="F54" i="3"/>
  <c r="J188" i="3"/>
  <c r="I188" i="3"/>
  <c r="J199" i="3"/>
  <c r="I199" i="3"/>
  <c r="J205" i="3"/>
  <c r="I205" i="3"/>
  <c r="J215" i="3"/>
  <c r="I215" i="3"/>
  <c r="F221" i="3"/>
  <c r="J232" i="3"/>
  <c r="I232" i="3"/>
  <c r="F87" i="3"/>
  <c r="J109" i="3"/>
  <c r="I109" i="3"/>
  <c r="F125" i="3"/>
  <c r="J151" i="3"/>
  <c r="I151" i="3"/>
  <c r="J173" i="3"/>
  <c r="I173" i="3"/>
  <c r="J184" i="3"/>
  <c r="I184" i="3"/>
  <c r="F15" i="3"/>
  <c r="J94" i="3"/>
  <c r="I94" i="3"/>
  <c r="J104" i="3"/>
  <c r="I104" i="3"/>
  <c r="J126" i="3"/>
  <c r="I126" i="3"/>
  <c r="F142" i="3"/>
  <c r="F152" i="3"/>
  <c r="F174" i="3"/>
  <c r="F218" i="3"/>
  <c r="J20" i="3"/>
  <c r="J17" i="3"/>
  <c r="I17" i="3"/>
  <c r="J25" i="3"/>
  <c r="I25" i="3"/>
  <c r="F33" i="3"/>
  <c r="J41" i="3"/>
  <c r="I41" i="3"/>
  <c r="J57" i="3"/>
  <c r="I57" i="3"/>
  <c r="J231" i="3"/>
  <c r="I231" i="3"/>
  <c r="F22" i="3"/>
  <c r="J14" i="3"/>
  <c r="J18" i="3"/>
  <c r="J26" i="3"/>
  <c r="J30" i="3"/>
  <c r="J34" i="3"/>
  <c r="J42" i="3"/>
  <c r="J76" i="3"/>
  <c r="I76" i="3"/>
  <c r="J92" i="3"/>
  <c r="I92" i="3"/>
  <c r="J108" i="3"/>
  <c r="I108" i="3"/>
  <c r="J124" i="3"/>
  <c r="I124" i="3"/>
  <c r="J140" i="3"/>
  <c r="I140" i="3"/>
  <c r="F156" i="3"/>
  <c r="J172" i="3"/>
  <c r="I172" i="3"/>
  <c r="J183" i="3"/>
  <c r="I183" i="3"/>
  <c r="J189" i="3"/>
  <c r="I189" i="3"/>
  <c r="J200" i="3"/>
  <c r="I200" i="3"/>
  <c r="F206" i="3"/>
  <c r="I216" i="3"/>
  <c r="J216" i="3"/>
  <c r="J222" i="3"/>
  <c r="I222" i="3"/>
  <c r="J177" i="3"/>
  <c r="I177" i="3"/>
  <c r="J193" i="3"/>
  <c r="I193" i="3"/>
  <c r="J209" i="3"/>
  <c r="I209" i="3"/>
  <c r="J225" i="3"/>
  <c r="I225" i="3"/>
  <c r="J75" i="3"/>
  <c r="I75" i="3"/>
  <c r="F91" i="3"/>
  <c r="J107" i="3"/>
  <c r="I107" i="3"/>
  <c r="J123" i="3"/>
  <c r="I123" i="3"/>
  <c r="J139" i="3"/>
  <c r="I139" i="3"/>
  <c r="J155" i="3"/>
  <c r="I155" i="3"/>
  <c r="J171" i="3"/>
  <c r="I171" i="3"/>
  <c r="J187" i="3"/>
  <c r="I187" i="3"/>
  <c r="J203" i="3"/>
  <c r="I203" i="3"/>
  <c r="J219" i="3"/>
  <c r="I219" i="3"/>
  <c r="J113" i="3"/>
  <c r="I113" i="3"/>
  <c r="J145" i="3"/>
  <c r="I145" i="3"/>
  <c r="J85" i="3"/>
  <c r="I85" i="3"/>
  <c r="J101" i="3"/>
  <c r="I101" i="3"/>
  <c r="J117" i="3"/>
  <c r="I117" i="3"/>
  <c r="J133" i="3"/>
  <c r="I133" i="3"/>
  <c r="J149" i="3"/>
  <c r="I149" i="3"/>
  <c r="F165" i="3"/>
  <c r="F181" i="3"/>
  <c r="J197" i="3"/>
  <c r="I197" i="3"/>
  <c r="I66" i="3"/>
  <c r="J79" i="3"/>
  <c r="I79" i="3"/>
  <c r="I82" i="3"/>
  <c r="J95" i="3"/>
  <c r="I95" i="3"/>
  <c r="I98" i="3"/>
  <c r="J111" i="3"/>
  <c r="I111" i="3"/>
  <c r="I114" i="3"/>
  <c r="J127" i="3"/>
  <c r="I127" i="3"/>
  <c r="I130" i="3"/>
  <c r="J143" i="3"/>
  <c r="I143" i="3"/>
  <c r="I146" i="3"/>
  <c r="J159" i="3"/>
  <c r="I159" i="3"/>
  <c r="I162" i="3"/>
  <c r="J175" i="3"/>
  <c r="I175" i="3"/>
  <c r="I178" i="3"/>
  <c r="F191" i="3"/>
  <c r="I194" i="3"/>
  <c r="J207" i="3"/>
  <c r="I207" i="3"/>
  <c r="I210" i="3"/>
  <c r="F223" i="3"/>
  <c r="F81" i="3"/>
  <c r="F161" i="3"/>
  <c r="J69" i="3"/>
  <c r="I69" i="3"/>
  <c r="J213" i="3"/>
  <c r="I213" i="3"/>
  <c r="F229" i="3"/>
  <c r="F12" i="3"/>
  <c r="F64" i="3"/>
  <c r="F70" i="3"/>
  <c r="J73" i="3"/>
  <c r="I73" i="3"/>
  <c r="J89" i="3"/>
  <c r="I89" i="3"/>
  <c r="J105" i="3"/>
  <c r="I105" i="3"/>
  <c r="J121" i="3"/>
  <c r="I121" i="3"/>
  <c r="J137" i="3"/>
  <c r="I137" i="3"/>
  <c r="J153" i="3"/>
  <c r="I153" i="3"/>
  <c r="J169" i="3"/>
  <c r="I169" i="3"/>
  <c r="J185" i="3"/>
  <c r="I185" i="3"/>
  <c r="J201" i="3"/>
  <c r="I201" i="3"/>
  <c r="J217" i="3"/>
  <c r="I217" i="3"/>
  <c r="J233" i="3"/>
  <c r="I233" i="3"/>
  <c r="J97" i="3"/>
  <c r="I97" i="3"/>
  <c r="F129" i="3"/>
  <c r="J67" i="3"/>
  <c r="I67" i="3"/>
  <c r="J83" i="3"/>
  <c r="I83" i="3"/>
  <c r="F99" i="3"/>
  <c r="J115" i="3"/>
  <c r="I115" i="3"/>
  <c r="J131" i="3"/>
  <c r="I131" i="3"/>
  <c r="J147" i="3"/>
  <c r="I147" i="3"/>
  <c r="F163" i="3"/>
  <c r="F176" i="3"/>
  <c r="J179" i="3"/>
  <c r="I179" i="3"/>
  <c r="J195" i="3"/>
  <c r="I195" i="3"/>
  <c r="J211" i="3"/>
  <c r="I211" i="3"/>
  <c r="J227" i="3"/>
  <c r="I227" i="3"/>
  <c r="I363" i="4" l="1"/>
  <c r="J363" i="4"/>
  <c r="I366" i="4"/>
  <c r="J366" i="4"/>
  <c r="I467" i="4"/>
  <c r="J467" i="4"/>
  <c r="I109" i="4"/>
  <c r="J109" i="4"/>
  <c r="J406" i="4"/>
  <c r="I406" i="4"/>
  <c r="I379" i="4"/>
  <c r="J379" i="4"/>
  <c r="I93" i="4"/>
  <c r="J93" i="4"/>
  <c r="I111" i="4"/>
  <c r="J111" i="4"/>
  <c r="I88" i="4"/>
  <c r="J88" i="4"/>
  <c r="J336" i="4"/>
  <c r="I336" i="4"/>
  <c r="I511" i="4"/>
  <c r="J511" i="4"/>
  <c r="J221" i="4"/>
  <c r="I221" i="4"/>
  <c r="J128" i="4"/>
  <c r="I128" i="4"/>
  <c r="I196" i="4"/>
  <c r="J196" i="4"/>
  <c r="J158" i="4"/>
  <c r="I158" i="4"/>
  <c r="J274" i="4"/>
  <c r="I274" i="4"/>
  <c r="I146" i="4"/>
  <c r="J146" i="4"/>
  <c r="J206" i="4"/>
  <c r="I206" i="4"/>
  <c r="J130" i="4"/>
  <c r="I130" i="4"/>
  <c r="J192" i="4"/>
  <c r="I192" i="4"/>
  <c r="J235" i="4"/>
  <c r="I235" i="4"/>
  <c r="I447" i="4"/>
  <c r="J447" i="4"/>
  <c r="J458" i="4"/>
  <c r="I458" i="4"/>
  <c r="I259" i="4"/>
  <c r="J259" i="4"/>
  <c r="I403" i="4"/>
  <c r="J403" i="4"/>
  <c r="I243" i="4"/>
  <c r="J243" i="4"/>
  <c r="I483" i="4"/>
  <c r="J483" i="4"/>
  <c r="I462" i="4"/>
  <c r="J462" i="4"/>
  <c r="J333" i="4"/>
  <c r="I333" i="4"/>
  <c r="J303" i="4"/>
  <c r="I303" i="4"/>
  <c r="J470" i="4"/>
  <c r="I470" i="4"/>
  <c r="J334" i="4"/>
  <c r="I334" i="4"/>
  <c r="J392" i="4"/>
  <c r="I392" i="4"/>
  <c r="J222" i="4"/>
  <c r="I222" i="4"/>
  <c r="J412" i="4"/>
  <c r="I412" i="4"/>
  <c r="I61" i="4"/>
  <c r="J61" i="4"/>
  <c r="I79" i="4"/>
  <c r="J79" i="4"/>
  <c r="J476" i="4"/>
  <c r="I476" i="4"/>
  <c r="J138" i="4"/>
  <c r="I138" i="4"/>
  <c r="J30" i="4"/>
  <c r="I30" i="4"/>
  <c r="I135" i="4"/>
  <c r="J135" i="4"/>
  <c r="I53" i="4"/>
  <c r="J53" i="4"/>
  <c r="I89" i="4"/>
  <c r="J89" i="4"/>
  <c r="I413" i="4"/>
  <c r="J413" i="4"/>
  <c r="I451" i="4"/>
  <c r="J451" i="4"/>
  <c r="I425" i="4"/>
  <c r="J425" i="4"/>
  <c r="J234" i="4"/>
  <c r="I234" i="4"/>
  <c r="J356" i="4"/>
  <c r="I356" i="4"/>
  <c r="J164" i="4"/>
  <c r="I164" i="4"/>
  <c r="I382" i="4"/>
  <c r="J382" i="4"/>
  <c r="I68" i="4"/>
  <c r="J68" i="4"/>
  <c r="J36" i="4"/>
  <c r="I36" i="4"/>
  <c r="I435" i="4"/>
  <c r="J435" i="4"/>
  <c r="I104" i="4"/>
  <c r="J104" i="4"/>
  <c r="I43" i="4"/>
  <c r="J43" i="4"/>
  <c r="J38" i="4"/>
  <c r="I38" i="4"/>
  <c r="J199" i="4"/>
  <c r="I199" i="4"/>
  <c r="J201" i="4"/>
  <c r="I201" i="4"/>
  <c r="I56" i="4"/>
  <c r="J56" i="4"/>
  <c r="J316" i="4"/>
  <c r="I316" i="4"/>
  <c r="I401" i="4"/>
  <c r="J401" i="4"/>
  <c r="I457" i="4"/>
  <c r="J457" i="4"/>
  <c r="I223" i="4"/>
  <c r="J223" i="4"/>
  <c r="J225" i="4"/>
  <c r="I225" i="4"/>
  <c r="I145" i="4"/>
  <c r="J145" i="4"/>
  <c r="I367" i="4"/>
  <c r="J367" i="4"/>
  <c r="J210" i="4"/>
  <c r="I210" i="4"/>
  <c r="I305" i="4"/>
  <c r="J305" i="4"/>
  <c r="I95" i="4"/>
  <c r="J95" i="4"/>
  <c r="I117" i="4"/>
  <c r="J117" i="4"/>
  <c r="I57" i="4"/>
  <c r="J57" i="4"/>
  <c r="I184" i="4"/>
  <c r="J184" i="4"/>
  <c r="J204" i="4"/>
  <c r="I204" i="4"/>
  <c r="J317" i="4"/>
  <c r="I317" i="4"/>
  <c r="I432" i="4"/>
  <c r="J432" i="4"/>
  <c r="J348" i="4"/>
  <c r="I348" i="4"/>
  <c r="I385" i="4"/>
  <c r="J385" i="4"/>
  <c r="I140" i="4"/>
  <c r="J140" i="4"/>
  <c r="J273" i="4"/>
  <c r="I273" i="4"/>
  <c r="I129" i="4"/>
  <c r="J129" i="4"/>
  <c r="I355" i="4"/>
  <c r="J355" i="4"/>
  <c r="I25" i="4"/>
  <c r="J25" i="4"/>
  <c r="J442" i="4"/>
  <c r="I442" i="4"/>
  <c r="I127" i="4"/>
  <c r="J127" i="4"/>
  <c r="J70" i="4"/>
  <c r="I70" i="4"/>
  <c r="J22" i="4"/>
  <c r="I22" i="4"/>
  <c r="J15" i="4"/>
  <c r="I15" i="4"/>
  <c r="I97" i="4"/>
  <c r="J97" i="4"/>
  <c r="I165" i="4"/>
  <c r="J165" i="4"/>
  <c r="I39" i="4"/>
  <c r="J39" i="4"/>
  <c r="I395" i="4"/>
  <c r="J395" i="4"/>
  <c r="J326" i="4"/>
  <c r="I326" i="4"/>
  <c r="I393" i="4"/>
  <c r="J393" i="4"/>
  <c r="J293" i="4"/>
  <c r="I293" i="4"/>
  <c r="J200" i="4"/>
  <c r="I200" i="4"/>
  <c r="I121" i="4"/>
  <c r="J121" i="4"/>
  <c r="J62" i="4"/>
  <c r="I62" i="4"/>
  <c r="J202" i="4"/>
  <c r="I202" i="4"/>
  <c r="J282" i="4"/>
  <c r="I282" i="4"/>
  <c r="I371" i="4"/>
  <c r="J371" i="4"/>
  <c r="I67" i="4"/>
  <c r="J67" i="4"/>
  <c r="I45" i="4"/>
  <c r="J45" i="4"/>
  <c r="J198" i="4"/>
  <c r="I198" i="4"/>
  <c r="J482" i="4"/>
  <c r="I482" i="4"/>
  <c r="J346" i="4"/>
  <c r="I346" i="4"/>
  <c r="I152" i="4"/>
  <c r="J152" i="4"/>
  <c r="J102" i="4"/>
  <c r="I102" i="4"/>
  <c r="J323" i="4"/>
  <c r="I323" i="4"/>
  <c r="I327" i="4"/>
  <c r="J327" i="4"/>
  <c r="J506" i="4"/>
  <c r="I506" i="4"/>
  <c r="J292" i="4"/>
  <c r="I292" i="4"/>
  <c r="I77" i="4"/>
  <c r="J77" i="4"/>
  <c r="J42" i="4"/>
  <c r="I42" i="4"/>
  <c r="I510" i="4"/>
  <c r="J510" i="4"/>
  <c r="I422" i="4"/>
  <c r="J422" i="4"/>
  <c r="J156" i="4"/>
  <c r="I156" i="4"/>
  <c r="F516" i="4"/>
  <c r="J12" i="4"/>
  <c r="I12" i="4"/>
  <c r="J188" i="4"/>
  <c r="I188" i="4"/>
  <c r="J176" i="4"/>
  <c r="I176" i="4"/>
  <c r="I478" i="4"/>
  <c r="J478" i="4"/>
  <c r="J247" i="4"/>
  <c r="I247" i="4"/>
  <c r="I172" i="4"/>
  <c r="J172" i="4"/>
  <c r="I81" i="4"/>
  <c r="J81" i="4"/>
  <c r="J28" i="4"/>
  <c r="I28" i="4"/>
  <c r="I155" i="4"/>
  <c r="J155" i="4"/>
  <c r="J404" i="4"/>
  <c r="I404" i="4"/>
  <c r="J80" i="4"/>
  <c r="I80" i="4"/>
  <c r="I383" i="4"/>
  <c r="J383" i="4"/>
  <c r="J420" i="4"/>
  <c r="I420" i="4"/>
  <c r="I29" i="4"/>
  <c r="J29" i="4"/>
  <c r="I281" i="4"/>
  <c r="J281" i="4"/>
  <c r="I459" i="4"/>
  <c r="J459" i="4"/>
  <c r="J284" i="4"/>
  <c r="I284" i="4"/>
  <c r="I275" i="4"/>
  <c r="J275" i="4"/>
  <c r="J190" i="4"/>
  <c r="I190" i="4"/>
  <c r="I287" i="4"/>
  <c r="J287" i="4"/>
  <c r="J246" i="4"/>
  <c r="I246" i="4"/>
  <c r="J261" i="4"/>
  <c r="I261" i="4"/>
  <c r="J78" i="4"/>
  <c r="I78" i="4"/>
  <c r="I107" i="4"/>
  <c r="J107" i="4"/>
  <c r="J108" i="4"/>
  <c r="I108" i="4"/>
  <c r="I191" i="4"/>
  <c r="J191" i="4"/>
  <c r="J440" i="4"/>
  <c r="I440" i="4"/>
  <c r="J480" i="4"/>
  <c r="I480" i="4"/>
  <c r="I398" i="4"/>
  <c r="J398" i="4"/>
  <c r="J320" i="4"/>
  <c r="I320" i="4"/>
  <c r="J500" i="4"/>
  <c r="I500" i="4"/>
  <c r="J295" i="4"/>
  <c r="I295" i="4"/>
  <c r="J268" i="4"/>
  <c r="I268" i="4"/>
  <c r="I51" i="4"/>
  <c r="J51" i="4"/>
  <c r="I161" i="4"/>
  <c r="J161" i="4"/>
  <c r="I229" i="4"/>
  <c r="J229" i="4"/>
  <c r="J244" i="4"/>
  <c r="I244" i="4"/>
  <c r="I26" i="4"/>
  <c r="J26" i="4"/>
  <c r="I347" i="4"/>
  <c r="J347" i="4"/>
  <c r="J446" i="4"/>
  <c r="I446" i="4"/>
  <c r="I405" i="4"/>
  <c r="J405" i="4"/>
  <c r="I439" i="4"/>
  <c r="J439" i="4"/>
  <c r="I365" i="4"/>
  <c r="J365" i="4"/>
  <c r="J315" i="4"/>
  <c r="I315" i="4"/>
  <c r="I71" i="4"/>
  <c r="J71" i="4"/>
  <c r="I512" i="4"/>
  <c r="J512" i="4"/>
  <c r="J258" i="4"/>
  <c r="I258" i="4"/>
  <c r="I49" i="4"/>
  <c r="J49" i="4"/>
  <c r="J408" i="4"/>
  <c r="I408" i="4"/>
  <c r="I455" i="4"/>
  <c r="J455" i="4"/>
  <c r="J216" i="4"/>
  <c r="I216" i="4"/>
  <c r="J226" i="4"/>
  <c r="I226" i="4"/>
  <c r="I14" i="4"/>
  <c r="J14" i="4"/>
  <c r="I169" i="4"/>
  <c r="J169" i="4"/>
  <c r="J396" i="4"/>
  <c r="I396" i="4"/>
  <c r="J23" i="4"/>
  <c r="I23" i="4"/>
  <c r="J308" i="4"/>
  <c r="I308" i="4"/>
  <c r="J342" i="4"/>
  <c r="I342" i="4"/>
  <c r="I357" i="4"/>
  <c r="J357" i="4"/>
  <c r="I311" i="4"/>
  <c r="J311" i="4"/>
  <c r="I65" i="4"/>
  <c r="J65" i="4"/>
  <c r="J434" i="4"/>
  <c r="I434" i="4"/>
  <c r="J205" i="4"/>
  <c r="I205" i="4"/>
  <c r="I245" i="4"/>
  <c r="J245" i="4"/>
  <c r="J350" i="4"/>
  <c r="I350" i="4"/>
  <c r="I427" i="4"/>
  <c r="J427" i="4"/>
  <c r="I195" i="4"/>
  <c r="J195" i="4"/>
  <c r="I167" i="4"/>
  <c r="J167" i="4"/>
  <c r="I213" i="4"/>
  <c r="J213" i="4"/>
  <c r="J178" i="4"/>
  <c r="I178" i="4"/>
  <c r="J290" i="4"/>
  <c r="I290" i="4"/>
  <c r="J114" i="4"/>
  <c r="I114" i="4"/>
  <c r="J21" i="4"/>
  <c r="I21" i="4"/>
  <c r="I409" i="4"/>
  <c r="J409" i="4"/>
  <c r="I369" i="4"/>
  <c r="J369" i="4"/>
  <c r="I469" i="4"/>
  <c r="J469" i="4"/>
  <c r="I481" i="4"/>
  <c r="J481" i="4"/>
  <c r="I373" i="4"/>
  <c r="J373" i="4"/>
  <c r="I441" i="4"/>
  <c r="J441" i="4"/>
  <c r="J322" i="4"/>
  <c r="I322" i="4"/>
  <c r="I329" i="4"/>
  <c r="J329" i="4"/>
  <c r="I349" i="4"/>
  <c r="J349" i="4"/>
  <c r="I389" i="4"/>
  <c r="J389" i="4"/>
  <c r="I381" i="4"/>
  <c r="J381" i="4"/>
  <c r="J288" i="4"/>
  <c r="I288" i="4"/>
  <c r="I115" i="4"/>
  <c r="J115" i="4"/>
  <c r="I59" i="4"/>
  <c r="J59" i="4"/>
  <c r="J264" i="4"/>
  <c r="I264" i="4"/>
  <c r="J289" i="4"/>
  <c r="I289" i="4"/>
  <c r="J19" i="4"/>
  <c r="I19" i="4"/>
  <c r="I163" i="4"/>
  <c r="J163" i="4"/>
  <c r="J341" i="4"/>
  <c r="I341" i="4"/>
  <c r="I118" i="4"/>
  <c r="J118" i="4"/>
  <c r="I83" i="4"/>
  <c r="J83" i="4"/>
  <c r="J314" i="4"/>
  <c r="I314" i="4"/>
  <c r="J304" i="4"/>
  <c r="I304" i="4"/>
  <c r="J58" i="4"/>
  <c r="I58" i="4"/>
  <c r="J339" i="4"/>
  <c r="I339" i="4"/>
  <c r="J116" i="4"/>
  <c r="I116" i="4"/>
  <c r="J142" i="4"/>
  <c r="I142" i="4"/>
  <c r="I237" i="4"/>
  <c r="J237" i="4"/>
  <c r="I217" i="4"/>
  <c r="J217" i="4"/>
  <c r="I197" i="4"/>
  <c r="J197" i="4"/>
  <c r="J166" i="4"/>
  <c r="I166" i="4"/>
  <c r="I47" i="4"/>
  <c r="J47" i="4"/>
  <c r="I343" i="4"/>
  <c r="J343" i="4"/>
  <c r="J106" i="4"/>
  <c r="I106" i="4"/>
  <c r="J232" i="4"/>
  <c r="I232" i="4"/>
  <c r="I321" i="4"/>
  <c r="J321" i="4"/>
  <c r="J253" i="4"/>
  <c r="I253" i="4"/>
  <c r="J13" i="4"/>
  <c r="I13" i="4"/>
  <c r="I132" i="4"/>
  <c r="J132" i="4"/>
  <c r="J94" i="4"/>
  <c r="I94" i="4"/>
  <c r="I437" i="4"/>
  <c r="J437" i="4"/>
  <c r="I473" i="4"/>
  <c r="J473" i="4"/>
  <c r="I423" i="4"/>
  <c r="J423" i="4"/>
  <c r="I351" i="4"/>
  <c r="J351" i="4"/>
  <c r="I31" i="4"/>
  <c r="J31" i="4"/>
  <c r="I267" i="4"/>
  <c r="J267" i="4"/>
  <c r="I495" i="4"/>
  <c r="J495" i="4"/>
  <c r="J230" i="4"/>
  <c r="I230" i="4"/>
  <c r="J283" i="4"/>
  <c r="I283" i="4"/>
  <c r="I179" i="4"/>
  <c r="J179" i="4"/>
  <c r="J186" i="4"/>
  <c r="I186" i="4"/>
  <c r="I375" i="4"/>
  <c r="J375" i="4"/>
  <c r="J182" i="4"/>
  <c r="I182" i="4"/>
  <c r="J269" i="4"/>
  <c r="I269" i="4"/>
  <c r="J212" i="4"/>
  <c r="I212" i="4"/>
  <c r="J100" i="4"/>
  <c r="I100" i="4"/>
  <c r="J122" i="4"/>
  <c r="I122" i="4"/>
  <c r="J110" i="4"/>
  <c r="I110" i="4"/>
  <c r="J46" i="4"/>
  <c r="I46" i="4"/>
  <c r="I157" i="4"/>
  <c r="J157" i="4"/>
  <c r="I429" i="4"/>
  <c r="J429" i="4"/>
  <c r="I359" i="4"/>
  <c r="J359" i="4"/>
  <c r="I489" i="4"/>
  <c r="J489" i="4"/>
  <c r="I499" i="4"/>
  <c r="J499" i="4"/>
  <c r="I187" i="4"/>
  <c r="J187" i="4"/>
  <c r="I374" i="4"/>
  <c r="J374" i="4"/>
  <c r="I233" i="4"/>
  <c r="J233" i="4"/>
  <c r="I400" i="4"/>
  <c r="J400" i="4"/>
  <c r="J272" i="4"/>
  <c r="I272" i="4"/>
  <c r="J74" i="4"/>
  <c r="I74" i="4"/>
  <c r="J255" i="4"/>
  <c r="I255" i="4"/>
  <c r="J154" i="4"/>
  <c r="I154" i="4"/>
  <c r="J180" i="4"/>
  <c r="I180" i="4"/>
  <c r="J354" i="4"/>
  <c r="I354" i="4"/>
  <c r="I173" i="4"/>
  <c r="J173" i="4"/>
  <c r="I60" i="4"/>
  <c r="J60" i="4"/>
  <c r="I141" i="4"/>
  <c r="J141" i="4"/>
  <c r="J263" i="4"/>
  <c r="I263" i="4"/>
  <c r="I41" i="4"/>
  <c r="J41" i="4"/>
  <c r="J209" i="4"/>
  <c r="I209" i="4"/>
  <c r="J324" i="4"/>
  <c r="I324" i="4"/>
  <c r="I411" i="4"/>
  <c r="J411" i="4"/>
  <c r="I475" i="4"/>
  <c r="J475" i="4"/>
  <c r="I168" i="4"/>
  <c r="J168" i="4"/>
  <c r="I257" i="4"/>
  <c r="J257" i="4"/>
  <c r="I271" i="4"/>
  <c r="J271" i="4"/>
  <c r="J215" i="4"/>
  <c r="I215" i="4"/>
  <c r="J248" i="4"/>
  <c r="I248" i="4"/>
  <c r="J490" i="4"/>
  <c r="I490" i="4"/>
  <c r="I113" i="4"/>
  <c r="J113" i="4"/>
  <c r="J260" i="4"/>
  <c r="I260" i="4"/>
  <c r="J228" i="4"/>
  <c r="I228" i="4"/>
  <c r="J50" i="4"/>
  <c r="I50" i="4"/>
  <c r="J160" i="4"/>
  <c r="I160" i="4"/>
  <c r="I417" i="4"/>
  <c r="J417" i="4"/>
  <c r="I472" i="4"/>
  <c r="J472" i="4"/>
  <c r="J428" i="4"/>
  <c r="I428" i="4"/>
  <c r="I149" i="4"/>
  <c r="J149" i="4"/>
  <c r="J266" i="4"/>
  <c r="I266" i="4"/>
  <c r="J148" i="4"/>
  <c r="I148" i="4"/>
  <c r="J380" i="4"/>
  <c r="I380" i="4"/>
  <c r="J16" i="4"/>
  <c r="I16" i="4"/>
  <c r="I136" i="4"/>
  <c r="J136" i="4"/>
  <c r="I35" i="4"/>
  <c r="J35" i="4"/>
  <c r="I32" i="4"/>
  <c r="J32" i="4"/>
  <c r="I249" i="4"/>
  <c r="J249" i="4"/>
  <c r="J126" i="4"/>
  <c r="I126" i="4"/>
  <c r="I183" i="4"/>
  <c r="J183" i="4"/>
  <c r="J402" i="4"/>
  <c r="I402" i="4"/>
  <c r="I407" i="4"/>
  <c r="J407" i="4"/>
  <c r="I479" i="4"/>
  <c r="J479" i="4"/>
  <c r="I419" i="4"/>
  <c r="J419" i="4"/>
  <c r="J219" i="4"/>
  <c r="I219" i="4"/>
  <c r="J319" i="4"/>
  <c r="I319" i="4"/>
  <c r="J86" i="4"/>
  <c r="I86" i="4"/>
  <c r="I494" i="4"/>
  <c r="J494" i="4"/>
  <c r="I177" i="4"/>
  <c r="J177" i="4"/>
  <c r="I189" i="4"/>
  <c r="J189" i="4"/>
  <c r="J301" i="4"/>
  <c r="I301" i="4"/>
  <c r="I431" i="4"/>
  <c r="J431" i="4"/>
  <c r="I207" i="4"/>
  <c r="J207" i="4"/>
  <c r="J307" i="4"/>
  <c r="I307" i="4"/>
  <c r="I96" i="4"/>
  <c r="J96" i="4"/>
  <c r="J279" i="4"/>
  <c r="I279" i="4"/>
  <c r="J484" i="4"/>
  <c r="I484" i="4"/>
  <c r="I501" i="4"/>
  <c r="J501" i="4"/>
  <c r="I507" i="4"/>
  <c r="J507" i="4"/>
  <c r="J328" i="4"/>
  <c r="I328" i="4"/>
  <c r="I453" i="4"/>
  <c r="J453" i="4"/>
  <c r="J466" i="4"/>
  <c r="I466" i="4"/>
  <c r="I505" i="4"/>
  <c r="J505" i="4"/>
  <c r="J378" i="4"/>
  <c r="I378" i="4"/>
  <c r="J306" i="4"/>
  <c r="I306" i="4"/>
  <c r="I449" i="4"/>
  <c r="J449" i="4"/>
  <c r="I313" i="4"/>
  <c r="J313" i="4"/>
  <c r="J300" i="4"/>
  <c r="I300" i="4"/>
  <c r="J362" i="4"/>
  <c r="I362" i="4"/>
  <c r="J280" i="4"/>
  <c r="I280" i="4"/>
  <c r="I112" i="4"/>
  <c r="J112" i="4"/>
  <c r="I40" i="4"/>
  <c r="J40" i="4"/>
  <c r="J218" i="4"/>
  <c r="I218" i="4"/>
  <c r="J298" i="4"/>
  <c r="I298" i="4"/>
  <c r="I54" i="4"/>
  <c r="J54" i="4"/>
  <c r="I99" i="4"/>
  <c r="J99" i="4"/>
  <c r="J52" i="4"/>
  <c r="I52" i="4"/>
  <c r="J296" i="4"/>
  <c r="I296" i="4"/>
  <c r="I120" i="4"/>
  <c r="J120" i="4"/>
  <c r="J278" i="4"/>
  <c r="I278" i="4"/>
  <c r="J203" i="4"/>
  <c r="I203" i="4"/>
  <c r="I33" i="4"/>
  <c r="J33" i="4"/>
  <c r="J240" i="4"/>
  <c r="I240" i="4"/>
  <c r="J286" i="4"/>
  <c r="I286" i="4"/>
  <c r="J48" i="4"/>
  <c r="I48" i="4"/>
  <c r="J231" i="4"/>
  <c r="I231" i="4"/>
  <c r="I175" i="4"/>
  <c r="J175" i="4"/>
  <c r="I151" i="4"/>
  <c r="J151" i="4"/>
  <c r="J150" i="4"/>
  <c r="I150" i="4"/>
  <c r="I85" i="4"/>
  <c r="J85" i="4"/>
  <c r="J265" i="4"/>
  <c r="I265" i="4"/>
  <c r="J460" i="4"/>
  <c r="I460" i="4"/>
  <c r="J239" i="4"/>
  <c r="I239" i="4"/>
  <c r="I133" i="4"/>
  <c r="J133" i="4"/>
  <c r="J214" i="4"/>
  <c r="I214" i="4"/>
  <c r="J254" i="4"/>
  <c r="I254" i="4"/>
  <c r="J224" i="4"/>
  <c r="I224" i="4"/>
  <c r="J18" i="4"/>
  <c r="I18" i="4"/>
  <c r="J358" i="4"/>
  <c r="I358" i="4"/>
  <c r="I73" i="4"/>
  <c r="J73" i="4"/>
  <c r="J226" i="3"/>
  <c r="I226" i="3"/>
  <c r="I54" i="3"/>
  <c r="J54" i="3"/>
  <c r="J191" i="3"/>
  <c r="I191" i="3"/>
  <c r="J206" i="3"/>
  <c r="I206" i="3"/>
  <c r="J125" i="3"/>
  <c r="I125" i="3"/>
  <c r="J120" i="3"/>
  <c r="I120" i="3"/>
  <c r="I70" i="3"/>
  <c r="J70" i="3"/>
  <c r="J181" i="3"/>
  <c r="I181" i="3"/>
  <c r="J33" i="3"/>
  <c r="I33" i="3"/>
  <c r="J15" i="3"/>
  <c r="I15" i="3"/>
  <c r="J202" i="3"/>
  <c r="I202" i="3"/>
  <c r="I64" i="3"/>
  <c r="J64" i="3"/>
  <c r="J81" i="3"/>
  <c r="I81" i="3"/>
  <c r="J165" i="3"/>
  <c r="I165" i="3"/>
  <c r="I22" i="3"/>
  <c r="J22" i="3"/>
  <c r="J142" i="3"/>
  <c r="I142" i="3"/>
  <c r="I52" i="3"/>
  <c r="J52" i="3"/>
  <c r="J221" i="3"/>
  <c r="I221" i="3"/>
  <c r="J174" i="3"/>
  <c r="I174" i="3"/>
  <c r="I38" i="3"/>
  <c r="J38" i="3"/>
  <c r="J161" i="3"/>
  <c r="I161" i="3"/>
  <c r="J91" i="3"/>
  <c r="I91" i="3"/>
  <c r="J156" i="3"/>
  <c r="I156" i="3"/>
  <c r="J152" i="3"/>
  <c r="I152" i="3"/>
  <c r="J176" i="3"/>
  <c r="I176" i="3"/>
  <c r="J99" i="3"/>
  <c r="I99" i="3"/>
  <c r="F236" i="3"/>
  <c r="I12" i="3"/>
  <c r="J12" i="3"/>
  <c r="J223" i="3"/>
  <c r="I223" i="3"/>
  <c r="J87" i="3"/>
  <c r="I87" i="3"/>
  <c r="J204" i="3"/>
  <c r="I204" i="3"/>
  <c r="I198" i="3"/>
  <c r="J198" i="3"/>
  <c r="I44" i="3"/>
  <c r="J44" i="3"/>
  <c r="J218" i="3"/>
  <c r="I218" i="3"/>
  <c r="J190" i="3"/>
  <c r="I190" i="3"/>
  <c r="J163" i="3"/>
  <c r="I163" i="3"/>
  <c r="J229" i="3"/>
  <c r="I229" i="3"/>
  <c r="I182" i="3"/>
  <c r="J182" i="3"/>
  <c r="J192" i="3"/>
  <c r="I192" i="3"/>
  <c r="J157" i="3"/>
  <c r="I157" i="3"/>
  <c r="J129" i="3"/>
  <c r="I129" i="3"/>
  <c r="J154" i="3"/>
  <c r="I154" i="3"/>
  <c r="I516" i="4" l="1"/>
  <c r="C6" i="4"/>
  <c r="J516" i="4"/>
  <c r="E6" i="4"/>
  <c r="I236" i="3"/>
  <c r="C6" i="3"/>
  <c r="J236" i="3"/>
  <c r="E6" i="3"/>
  <c r="D6" i="4" l="1"/>
  <c r="F6" i="4" s="1"/>
  <c r="J6" i="4" s="1"/>
  <c r="D6" i="3"/>
  <c r="F6" i="3" s="1"/>
  <c r="J6" i="3" s="1"/>
</calcChain>
</file>

<file path=xl/sharedStrings.xml><?xml version="1.0" encoding="utf-8"?>
<sst xmlns="http://schemas.openxmlformats.org/spreadsheetml/2006/main" count="17741" uniqueCount="1510">
  <si>
    <t>Canada Long-Horizon Equity Risk Premia</t>
  </si>
  <si>
    <t>in Local Currency (Canadian Dollar – CAD)</t>
  </si>
  <si>
    <t>in Percent</t>
  </si>
  <si>
    <t>Start Date</t>
  </si>
  <si>
    <t>End Date</t>
  </si>
  <si>
    <t/>
  </si>
  <si>
    <t>Sources of underlying data: (i) MSCI Inc. (ii) International Monetary Fund (data.imf.org). (iii) Bank of Canada (www.bankofcanada.ca). All calculations performed by Kroll LLC.</t>
  </si>
  <si>
    <t>Source: Kroll Cost of Capital Navigator</t>
  </si>
  <si>
    <t>United States Long-Horizon Equity Risk Premia (Arithmetic Mean)</t>
  </si>
  <si>
    <t>in Local Currency (United States Dollar – USD)</t>
  </si>
  <si>
    <t>* S&amp;P 500 total returns minus long-term U.S. government bond income returns.</t>
  </si>
  <si>
    <t>Source of underlying data: (i) The Center for Research in Security Prices (ii) Kroll Research (iii) U.S. Department of the Treasury (iv) U.S. Treasury Yield Curves. Used with permission. All rights reserved. All calculations performed by Kroll LLC.</t>
  </si>
  <si>
    <t>Canadian Market DCF Calculation as of May 31, 2024</t>
  </si>
  <si>
    <t>[1]</t>
  </si>
  <si>
    <t>[2]</t>
  </si>
  <si>
    <t>[3]</t>
  </si>
  <si>
    <t>[4]</t>
  </si>
  <si>
    <t>[13]</t>
  </si>
  <si>
    <t>[14]</t>
  </si>
  <si>
    <t>Dividend
Yield</t>
  </si>
  <si>
    <t>Dividend
Yield x
(1 + 0.50g)</t>
  </si>
  <si>
    <t>Expected Growth Rate (g)</t>
  </si>
  <si>
    <t>Secondary Market Investor Required Return</t>
  </si>
  <si>
    <t>Forecast Canadian Government Bond 30 Year</t>
  </si>
  <si>
    <t>Equity Risk Premium</t>
  </si>
  <si>
    <t>S&amp;P/TSX COMPOSITE INDEX</t>
  </si>
  <si>
    <t>[5]</t>
  </si>
  <si>
    <t>[6]</t>
  </si>
  <si>
    <t>[7]</t>
  </si>
  <si>
    <t>[8]</t>
  </si>
  <si>
    <t>[9]</t>
  </si>
  <si>
    <t>[10]</t>
  </si>
  <si>
    <t>[11]</t>
  </si>
  <si>
    <t>[12]</t>
  </si>
  <si>
    <t>Company</t>
  </si>
  <si>
    <t>Ticker</t>
  </si>
  <si>
    <t>Shares Outstanding (million)</t>
  </si>
  <si>
    <t>Price ($)</t>
  </si>
  <si>
    <t>Market Capitalization ($million)</t>
  </si>
  <si>
    <t>Percent of Total Market Capitalization</t>
  </si>
  <si>
    <t>Current Dividend
Yield</t>
  </si>
  <si>
    <t>Long-Term Growth Estimate</t>
  </si>
  <si>
    <t>Market Capitalization-Weighted Dividend Yield</t>
  </si>
  <si>
    <t>Market Capitalization-Weighted Long-Term Growth Estimate</t>
  </si>
  <si>
    <t>Sun Life Financial Inc</t>
  </si>
  <si>
    <t>SLF</t>
  </si>
  <si>
    <t>n/a</t>
  </si>
  <si>
    <t>Capstone Copper Corp</t>
  </si>
  <si>
    <t>CS</t>
  </si>
  <si>
    <t>Enghouse Systems Ltd</t>
  </si>
  <si>
    <t>ENGH</t>
  </si>
  <si>
    <t>H&amp;R Real Estate Investment Trust</t>
  </si>
  <si>
    <t>HR-U</t>
  </si>
  <si>
    <t>Ivanhoe Mines Ltd</t>
  </si>
  <si>
    <t>IVN</t>
  </si>
  <si>
    <t>Sleep Country Canada Holdings Inc</t>
  </si>
  <si>
    <t>ZZZ</t>
  </si>
  <si>
    <t>West Fraser Timber Co Ltd</t>
  </si>
  <si>
    <t>WFG</t>
  </si>
  <si>
    <t>Brookfield Corp</t>
  </si>
  <si>
    <t>BN</t>
  </si>
  <si>
    <t>Ballard Power Systems Inc</t>
  </si>
  <si>
    <t>BLDP</t>
  </si>
  <si>
    <t>Energy Fuels Inc/Canada</t>
  </si>
  <si>
    <t>EFR</t>
  </si>
  <si>
    <t>Saputo Inc</t>
  </si>
  <si>
    <t>SAP</t>
  </si>
  <si>
    <t>Pembina Pipeline Corp</t>
  </si>
  <si>
    <t>PPL</t>
  </si>
  <si>
    <t>Secure Energy Services Inc</t>
  </si>
  <si>
    <t>SES</t>
  </si>
  <si>
    <t>Gildan Activewear Inc</t>
  </si>
  <si>
    <t>GIL</t>
  </si>
  <si>
    <t>Descartes Systems Group Inc/The</t>
  </si>
  <si>
    <t>DSG</t>
  </si>
  <si>
    <t>Nuvei Corp</t>
  </si>
  <si>
    <t>NVEI</t>
  </si>
  <si>
    <t>Richelieu Hardware Ltd</t>
  </si>
  <si>
    <t>RCH</t>
  </si>
  <si>
    <t>Innergex Renewable Energy Inc</t>
  </si>
  <si>
    <t>INE</t>
  </si>
  <si>
    <t>Manulife Financial Corp</t>
  </si>
  <si>
    <t>MFC</t>
  </si>
  <si>
    <t>Element Fleet Management Corp</t>
  </si>
  <si>
    <t>EFN</t>
  </si>
  <si>
    <t>FirstService Corp</t>
  </si>
  <si>
    <t>FSV</t>
  </si>
  <si>
    <t>Canadian Pacific Kansas City Ltd</t>
  </si>
  <si>
    <t>CP</t>
  </si>
  <si>
    <t>Lundin Gold Inc</t>
  </si>
  <si>
    <t>LUG</t>
  </si>
  <si>
    <t>Baytex Energy Corp</t>
  </si>
  <si>
    <t>BTE</t>
  </si>
  <si>
    <t>Veren Inc</t>
  </si>
  <si>
    <t>CPG</t>
  </si>
  <si>
    <t>Sienna Senior Living Inc</t>
  </si>
  <si>
    <t>SIA</t>
  </si>
  <si>
    <t>Centerra Gold Inc</t>
  </si>
  <si>
    <t>CG</t>
  </si>
  <si>
    <t>Intact Financial Corp</t>
  </si>
  <si>
    <t>IFC</t>
  </si>
  <si>
    <t>Filo Corp</t>
  </si>
  <si>
    <t>FIL</t>
  </si>
  <si>
    <t>George Weston Ltd</t>
  </si>
  <si>
    <t>WN</t>
  </si>
  <si>
    <t>iA Financial Corp Inc</t>
  </si>
  <si>
    <t>IAG</t>
  </si>
  <si>
    <t>MEG Energy Corp</t>
  </si>
  <si>
    <t>MEG</t>
  </si>
  <si>
    <t>Hydro One Ltd</t>
  </si>
  <si>
    <t>H</t>
  </si>
  <si>
    <t>PrairieSky Royalty Ltd</t>
  </si>
  <si>
    <t>PSK</t>
  </si>
  <si>
    <t>Cameco Corp</t>
  </si>
  <si>
    <t>CCO</t>
  </si>
  <si>
    <t>Tilray Brands Inc</t>
  </si>
  <si>
    <t>TLRY</t>
  </si>
  <si>
    <t>Canfor Corp</t>
  </si>
  <si>
    <t>CFP</t>
  </si>
  <si>
    <t>Nutrien Ltd</t>
  </si>
  <si>
    <t>NTR</t>
  </si>
  <si>
    <t>Interfor Corp</t>
  </si>
  <si>
    <t>IFP</t>
  </si>
  <si>
    <t>Primo Water Corp</t>
  </si>
  <si>
    <t>PRMW</t>
  </si>
  <si>
    <t>Brookfield Infrastructure Partners LP</t>
  </si>
  <si>
    <t>BIP-U</t>
  </si>
  <si>
    <t>Winpak Ltd</t>
  </si>
  <si>
    <t>WPK</t>
  </si>
  <si>
    <t>Franco-Nevada Corp</t>
  </si>
  <si>
    <t>FNV</t>
  </si>
  <si>
    <t>Cenovus Energy Inc</t>
  </si>
  <si>
    <t>CVE</t>
  </si>
  <si>
    <t>Athabasca Oil Corp</t>
  </si>
  <si>
    <t>ATH</t>
  </si>
  <si>
    <t>NorthWest Healthcare Properties Real Estate Investment Trust</t>
  </si>
  <si>
    <t>NWH-U</t>
  </si>
  <si>
    <t>Sprott Inc</t>
  </si>
  <si>
    <t>SII</t>
  </si>
  <si>
    <t>Empire Co Ltd</t>
  </si>
  <si>
    <t>EMP/A</t>
  </si>
  <si>
    <t>Loblaw Cos Ltd</t>
  </si>
  <si>
    <t>L</t>
  </si>
  <si>
    <t>Metro Inc/CN</t>
  </si>
  <si>
    <t>MRU</t>
  </si>
  <si>
    <t>Tourmaline Oil Corp</t>
  </si>
  <si>
    <t>TOU</t>
  </si>
  <si>
    <t>Bank of Montreal</t>
  </si>
  <si>
    <t>BMO</t>
  </si>
  <si>
    <t>Bank of Nova Scotia/The</t>
  </si>
  <si>
    <t>BNS</t>
  </si>
  <si>
    <t>NexGen Energy Ltd</t>
  </si>
  <si>
    <t>NXE</t>
  </si>
  <si>
    <t>Canadian Imperial Bank of Commerce</t>
  </si>
  <si>
    <t>CM</t>
  </si>
  <si>
    <t>Canadian Western Bank</t>
  </si>
  <si>
    <t>CWB</t>
  </si>
  <si>
    <t>Laurentian Bank of Canada</t>
  </si>
  <si>
    <t>LB</t>
  </si>
  <si>
    <t>National Bank of Canada</t>
  </si>
  <si>
    <t>NA</t>
  </si>
  <si>
    <t>Toronto-Dominion Bank/The</t>
  </si>
  <si>
    <t>TD</t>
  </si>
  <si>
    <t>EQB Inc</t>
  </si>
  <si>
    <t>EQB</t>
  </si>
  <si>
    <t>Osisko Gold Royalties Ltd</t>
  </si>
  <si>
    <t>OR</t>
  </si>
  <si>
    <t>Africa Oil Corp</t>
  </si>
  <si>
    <t>AOI</t>
  </si>
  <si>
    <t>TMX Group Ltd</t>
  </si>
  <si>
    <t>X</t>
  </si>
  <si>
    <t>Sandstorm Gold Ltd</t>
  </si>
  <si>
    <t>SSL</t>
  </si>
  <si>
    <t>ERO Copper Corp</t>
  </si>
  <si>
    <t>ERO</t>
  </si>
  <si>
    <t>Parex Resources Inc</t>
  </si>
  <si>
    <t>PXT</t>
  </si>
  <si>
    <t>Boralex Inc</t>
  </si>
  <si>
    <t>BLX</t>
  </si>
  <si>
    <t>Jamieson Wellness Inc</t>
  </si>
  <si>
    <t>JWEL</t>
  </si>
  <si>
    <t>Methanex Corp</t>
  </si>
  <si>
    <t>MX</t>
  </si>
  <si>
    <t>Restaurant Brands International Inc</t>
  </si>
  <si>
    <t>QSR</t>
  </si>
  <si>
    <t>Constellation Software Inc/Canada</t>
  </si>
  <si>
    <t>CSU</t>
  </si>
  <si>
    <t>Suncor Energy Inc</t>
  </si>
  <si>
    <t>SU</t>
  </si>
  <si>
    <t>Seabridge Gold Inc</t>
  </si>
  <si>
    <t>SEA</t>
  </si>
  <si>
    <t>Parkland Corp</t>
  </si>
  <si>
    <t>PKI</t>
  </si>
  <si>
    <t>Canada Goose Holdings Inc</t>
  </si>
  <si>
    <t>GOOS</t>
  </si>
  <si>
    <t>Lundin Mining Corp</t>
  </si>
  <si>
    <t>LUN</t>
  </si>
  <si>
    <t>Wesdome Gold Mines Ltd</t>
  </si>
  <si>
    <t>WDO</t>
  </si>
  <si>
    <t>Boyd Group Services Inc</t>
  </si>
  <si>
    <t>BYD</t>
  </si>
  <si>
    <t>Novagold Resources Inc</t>
  </si>
  <si>
    <t>NG</t>
  </si>
  <si>
    <t>GFL Environmental Inc</t>
  </si>
  <si>
    <t>GFL</t>
  </si>
  <si>
    <t>Trisura Group Ltd</t>
  </si>
  <si>
    <t>TSU</t>
  </si>
  <si>
    <t>Kelt Exploration Ltd</t>
  </si>
  <si>
    <t>KEL</t>
  </si>
  <si>
    <t>Lightspeed Commerce Inc</t>
  </si>
  <si>
    <t>LSPD</t>
  </si>
  <si>
    <t>Kinaxis Inc</t>
  </si>
  <si>
    <t>KXS</t>
  </si>
  <si>
    <t>Tamarack Valley Energy Ltd</t>
  </si>
  <si>
    <t>TVE</t>
  </si>
  <si>
    <t>Atco Ltd/Canada</t>
  </si>
  <si>
    <t>ACO/X</t>
  </si>
  <si>
    <t>Dundee Precious Metals Inc</t>
  </si>
  <si>
    <t>DPM</t>
  </si>
  <si>
    <t>TFI International Inc</t>
  </si>
  <si>
    <t>TFII</t>
  </si>
  <si>
    <t>Stella-Jones Inc</t>
  </si>
  <si>
    <t>SJ</t>
  </si>
  <si>
    <t>Royal Bank of Canada</t>
  </si>
  <si>
    <t>RY</t>
  </si>
  <si>
    <t>Crombie Real Estate Investment Trust</t>
  </si>
  <si>
    <t>CRR-U</t>
  </si>
  <si>
    <t>Russel Metals Inc</t>
  </si>
  <si>
    <t>RUS</t>
  </si>
  <si>
    <t>Stantec Inc</t>
  </si>
  <si>
    <t>STN</t>
  </si>
  <si>
    <t>Transcontinental Inc</t>
  </si>
  <si>
    <t>TCL/A</t>
  </si>
  <si>
    <t>Fortuna Silver Mines Inc</t>
  </si>
  <si>
    <t>FVI</t>
  </si>
  <si>
    <t>Linamar Corp</t>
  </si>
  <si>
    <t>LNR</t>
  </si>
  <si>
    <t>Killam Apartment Real Estate Investment Trust</t>
  </si>
  <si>
    <t>KMP-U</t>
  </si>
  <si>
    <t>North West Co Inc/The</t>
  </si>
  <si>
    <t>NWC</t>
  </si>
  <si>
    <t>Celestica Inc</t>
  </si>
  <si>
    <t>CLS</t>
  </si>
  <si>
    <t>Mattr Corp</t>
  </si>
  <si>
    <t>MATR</t>
  </si>
  <si>
    <t>SSR Mining Inc</t>
  </si>
  <si>
    <t>SSRM</t>
  </si>
  <si>
    <t>Choice Properties Real Estate Investment Trust</t>
  </si>
  <si>
    <t>CHP-U</t>
  </si>
  <si>
    <t>BlackBerry Ltd</t>
  </si>
  <si>
    <t>BB</t>
  </si>
  <si>
    <t>Granite Real Estate Investment Trust</t>
  </si>
  <si>
    <t>GRT-U</t>
  </si>
  <si>
    <t>Toromont Industries Ltd</t>
  </si>
  <si>
    <t>TIH</t>
  </si>
  <si>
    <t>First Majestic Silver Corp</t>
  </si>
  <si>
    <t>FR</t>
  </si>
  <si>
    <t>Advantage Energy Ltd</t>
  </si>
  <si>
    <t>AAV</t>
  </si>
  <si>
    <t>Colliers International Group Inc</t>
  </si>
  <si>
    <t>CIGI</t>
  </si>
  <si>
    <t>Cogeco Communications Inc</t>
  </si>
  <si>
    <t>CCA</t>
  </si>
  <si>
    <t>First Capital Real Estate Investment Trust</t>
  </si>
  <si>
    <t>FCR-U</t>
  </si>
  <si>
    <t>First Quantum Minerals Ltd</t>
  </si>
  <si>
    <t>FM</t>
  </si>
  <si>
    <t>Pason Systems Inc</t>
  </si>
  <si>
    <t>PSI</t>
  </si>
  <si>
    <t>Pet Valu Holdings Ltd</t>
  </si>
  <si>
    <t>PET</t>
  </si>
  <si>
    <t>Rogers Communications Inc</t>
  </si>
  <si>
    <t>RCI/B</t>
  </si>
  <si>
    <t>Shopify Inc</t>
  </si>
  <si>
    <t>SHOP</t>
  </si>
  <si>
    <t>Mullen Group Ltd</t>
  </si>
  <si>
    <t>MTL</t>
  </si>
  <si>
    <t>Maple Leaf Foods Inc</t>
  </si>
  <si>
    <t>MFI</t>
  </si>
  <si>
    <t>Hudbay Minerals Inc</t>
  </si>
  <si>
    <t>HBM</t>
  </si>
  <si>
    <t>Stelco Holdings Inc</t>
  </si>
  <si>
    <t>STLC</t>
  </si>
  <si>
    <t>Labrador Iron Ore Royalty Corp</t>
  </si>
  <si>
    <t>LIF</t>
  </si>
  <si>
    <t>CCL Industries Inc</t>
  </si>
  <si>
    <t>CCL/B</t>
  </si>
  <si>
    <t>StorageVault Canada Inc</t>
  </si>
  <si>
    <t>SVI</t>
  </si>
  <si>
    <t>Superior Plus Corp</t>
  </si>
  <si>
    <t>SPB</t>
  </si>
  <si>
    <t>Freehold Royalties Ltd</t>
  </si>
  <si>
    <t>FRU</t>
  </si>
  <si>
    <t>Westshore Terminals Investment Corp</t>
  </si>
  <si>
    <t>WTE</t>
  </si>
  <si>
    <t>Orla Mining Ltd</t>
  </si>
  <si>
    <t>OLA</t>
  </si>
  <si>
    <t>Northland Power Inc</t>
  </si>
  <si>
    <t>NPI</t>
  </si>
  <si>
    <t>Denison Mines Corp</t>
  </si>
  <si>
    <t>DML</t>
  </si>
  <si>
    <t>Canadian Apartment Properties REIT</t>
  </si>
  <si>
    <t>CAR-U</t>
  </si>
  <si>
    <t>Peyto Exploration &amp; Development Corp</t>
  </si>
  <si>
    <t>PEY</t>
  </si>
  <si>
    <t>Algonquin Power &amp; Utilities Corp</t>
  </si>
  <si>
    <t>AQN</t>
  </si>
  <si>
    <t>SmartCentres Real Estate Investment Trust</t>
  </si>
  <si>
    <t>SRU-U</t>
  </si>
  <si>
    <t>Pan American Silver Corp</t>
  </si>
  <si>
    <t>PAAS</t>
  </si>
  <si>
    <t>AltaGas Ltd</t>
  </si>
  <si>
    <t>ALA</t>
  </si>
  <si>
    <t>Altus Group Ltd/Canada</t>
  </si>
  <si>
    <t>AIF</t>
  </si>
  <si>
    <t>Headwater Exploration Inc</t>
  </si>
  <si>
    <t>HWX</t>
  </si>
  <si>
    <t>Emera Inc</t>
  </si>
  <si>
    <t>EMA</t>
  </si>
  <si>
    <t>Birchcliff Energy Ltd</t>
  </si>
  <si>
    <t>BIR</t>
  </si>
  <si>
    <t>Primaris Real Estate Investment Trust</t>
  </si>
  <si>
    <t>PMZ-U</t>
  </si>
  <si>
    <t>Torex Gold Resources Inc</t>
  </si>
  <si>
    <t>TXG</t>
  </si>
  <si>
    <t>Waste Connections Inc</t>
  </si>
  <si>
    <t>WCN</t>
  </si>
  <si>
    <t>Allied Properties Real Estate Investment Trust</t>
  </si>
  <si>
    <t>AP-U</t>
  </si>
  <si>
    <t>Keyera Corp</t>
  </si>
  <si>
    <t>KEY</t>
  </si>
  <si>
    <t>NuVista Energy Ltd</t>
  </si>
  <si>
    <t>NVA</t>
  </si>
  <si>
    <t>Barrick Gold Corp</t>
  </si>
  <si>
    <t>ABX</t>
  </si>
  <si>
    <t>BCE Inc</t>
  </si>
  <si>
    <t>BCE</t>
  </si>
  <si>
    <t>Chartwell Retirement Residences</t>
  </si>
  <si>
    <t>CSH-U</t>
  </si>
  <si>
    <t>Premium Brands Holdings Corp</t>
  </si>
  <si>
    <t>PBH</t>
  </si>
  <si>
    <t>Equinox Gold Corp</t>
  </si>
  <si>
    <t>EQX</t>
  </si>
  <si>
    <t>TC Energy Corp</t>
  </si>
  <si>
    <t>TRP</t>
  </si>
  <si>
    <t>OceanaGold Corp</t>
  </si>
  <si>
    <t>OGC</t>
  </si>
  <si>
    <t>B2Gold Corp</t>
  </si>
  <si>
    <t>BTO</t>
  </si>
  <si>
    <t>Bausch Health Cos Inc</t>
  </si>
  <si>
    <t>BHC</t>
  </si>
  <si>
    <t>Dollarama Inc</t>
  </si>
  <si>
    <t>DOL</t>
  </si>
  <si>
    <t>Capital Power Corp</t>
  </si>
  <si>
    <t>CPX</t>
  </si>
  <si>
    <t>Eldorado Gold Corp</t>
  </si>
  <si>
    <t>ELD</t>
  </si>
  <si>
    <t>Onex Corp</t>
  </si>
  <si>
    <t>ONEX</t>
  </si>
  <si>
    <t>Imperial Oil Ltd</t>
  </si>
  <si>
    <t>IMO</t>
  </si>
  <si>
    <t>Air Canada</t>
  </si>
  <si>
    <t>AC</t>
  </si>
  <si>
    <t>ATS Corp</t>
  </si>
  <si>
    <t>ATS</t>
  </si>
  <si>
    <t>Brookfield Renewable Partners LP</t>
  </si>
  <si>
    <t>BEP-U</t>
  </si>
  <si>
    <t>Exchange Income Corp</t>
  </si>
  <si>
    <t>EIF</t>
  </si>
  <si>
    <t>Agnico Eagle Mines Ltd</t>
  </si>
  <si>
    <t>AEM</t>
  </si>
  <si>
    <t>Bombardier Inc</t>
  </si>
  <si>
    <t>BBD/B</t>
  </si>
  <si>
    <t>TELUS Corp</t>
  </si>
  <si>
    <t>T</t>
  </si>
  <si>
    <t>Topaz Energy Corp</t>
  </si>
  <si>
    <t>TPZ</t>
  </si>
  <si>
    <t>Aritzia Inc</t>
  </si>
  <si>
    <t>ATZ</t>
  </si>
  <si>
    <t>InterRent Real Estate Investment Trust</t>
  </si>
  <si>
    <t>IIP-U</t>
  </si>
  <si>
    <t>CAE Inc</t>
  </si>
  <si>
    <t>CAE</t>
  </si>
  <si>
    <t>Canadian Natural Resources Ltd</t>
  </si>
  <si>
    <t>CNQ</t>
  </si>
  <si>
    <t>Canadian Tire Corp Ltd</t>
  </si>
  <si>
    <t>CTC/A</t>
  </si>
  <si>
    <t>Algoma Steel Group Inc</t>
  </si>
  <si>
    <t>ASTL</t>
  </si>
  <si>
    <t>Canadian Utilities Ltd</t>
  </si>
  <si>
    <t>CU</t>
  </si>
  <si>
    <t>Spin Master Corp</t>
  </si>
  <si>
    <t>TOY</t>
  </si>
  <si>
    <t>CGI Inc</t>
  </si>
  <si>
    <t>GIB/A</t>
  </si>
  <si>
    <t>Brookfield Business Partners LP</t>
  </si>
  <si>
    <t>BBU-U</t>
  </si>
  <si>
    <t>New Gold Inc</t>
  </si>
  <si>
    <t>NGD</t>
  </si>
  <si>
    <t>Fairfax Financial Holdings Ltd</t>
  </si>
  <si>
    <t>FFH</t>
  </si>
  <si>
    <t>Finning International Inc</t>
  </si>
  <si>
    <t>FTT</t>
  </si>
  <si>
    <t>Brookfield Asset Management Ltd</t>
  </si>
  <si>
    <t>BAM</t>
  </si>
  <si>
    <t>Fortis Inc/Canada</t>
  </si>
  <si>
    <t>FTS</t>
  </si>
  <si>
    <t>Badger Infrastructure Solutions Ltd</t>
  </si>
  <si>
    <t>BDGI</t>
  </si>
  <si>
    <t>Great-West Lifeco Inc</t>
  </si>
  <si>
    <t>GWO</t>
  </si>
  <si>
    <t>BRP Inc</t>
  </si>
  <si>
    <t>DOO</t>
  </si>
  <si>
    <t>Enbridge Inc</t>
  </si>
  <si>
    <t>ENB</t>
  </si>
  <si>
    <t>IGM Financial Inc</t>
  </si>
  <si>
    <t>IGM</t>
  </si>
  <si>
    <t>Magna International Inc</t>
  </si>
  <si>
    <t>MG</t>
  </si>
  <si>
    <t>Paramount Resources Ltd</t>
  </si>
  <si>
    <t>POU</t>
  </si>
  <si>
    <t>Precision Drilling Corp</t>
  </si>
  <si>
    <t>PD</t>
  </si>
  <si>
    <t>AtkinsRealis Group Inc</t>
  </si>
  <si>
    <t>ATRL</t>
  </si>
  <si>
    <t>Teck Resources Ltd</t>
  </si>
  <si>
    <t>TECK/B</t>
  </si>
  <si>
    <t>Boardwalk Real Estate Investment Trust</t>
  </si>
  <si>
    <t>BEI-U</t>
  </si>
  <si>
    <t>Thomson Reuters Corp</t>
  </si>
  <si>
    <t>TRI</t>
  </si>
  <si>
    <t>Whitecap Resources Inc</t>
  </si>
  <si>
    <t>WCP</t>
  </si>
  <si>
    <t>Kinross Gold Corp</t>
  </si>
  <si>
    <t>K</t>
  </si>
  <si>
    <t>RioCan Real Estate Investment Trust</t>
  </si>
  <si>
    <t>REI-U</t>
  </si>
  <si>
    <t>TransAlta Corp</t>
  </si>
  <si>
    <t>TA</t>
  </si>
  <si>
    <t>MAG Silver Corp</t>
  </si>
  <si>
    <t>MAG</t>
  </si>
  <si>
    <t>Cargojet Inc</t>
  </si>
  <si>
    <t>CJT</t>
  </si>
  <si>
    <t>International Petroleum Corp</t>
  </si>
  <si>
    <t>IPCO</t>
  </si>
  <si>
    <t>Gibson Energy Inc</t>
  </si>
  <si>
    <t>GEI</t>
  </si>
  <si>
    <t>Vermilion Energy Inc</t>
  </si>
  <si>
    <t>VET</t>
  </si>
  <si>
    <t>CT Real Estate Investment Trust</t>
  </si>
  <si>
    <t>CRT-U</t>
  </si>
  <si>
    <t>CI Financial Corp</t>
  </si>
  <si>
    <t>CIX</t>
  </si>
  <si>
    <t>Osisko Mining Inc</t>
  </si>
  <si>
    <t>OSK</t>
  </si>
  <si>
    <t>MDA Space Ltd</t>
  </si>
  <si>
    <t>MDA</t>
  </si>
  <si>
    <t>Wheaton Precious Metals Corp</t>
  </si>
  <si>
    <t>WPM</t>
  </si>
  <si>
    <t>Dream Industrial Real Estate Investment Trust</t>
  </si>
  <si>
    <t>DIR-U</t>
  </si>
  <si>
    <t>SilverCrest Metals Inc</t>
  </si>
  <si>
    <t>SIL</t>
  </si>
  <si>
    <t>Alimentation Couche-Tard Inc</t>
  </si>
  <si>
    <t>ATD</t>
  </si>
  <si>
    <t>WSP Global Inc</t>
  </si>
  <si>
    <t>WSP</t>
  </si>
  <si>
    <t>Quebecor Inc</t>
  </si>
  <si>
    <t>QBR/B</t>
  </si>
  <si>
    <t>Power Corp of Canada</t>
  </si>
  <si>
    <t>POW</t>
  </si>
  <si>
    <t>Open Text Corp</t>
  </si>
  <si>
    <t>OTEX</t>
  </si>
  <si>
    <t>Alamos Gold Inc</t>
  </si>
  <si>
    <t>AGI</t>
  </si>
  <si>
    <t>MTY Food Group Inc</t>
  </si>
  <si>
    <t>MTY</t>
  </si>
  <si>
    <t>Definity Financial Corp</t>
  </si>
  <si>
    <t>DFY</t>
  </si>
  <si>
    <t>Canadian National Railway Co</t>
  </si>
  <si>
    <t>CNR</t>
  </si>
  <si>
    <t>goeasy Ltd</t>
  </si>
  <si>
    <t>GSY</t>
  </si>
  <si>
    <t>IAMGOLD Corp</t>
  </si>
  <si>
    <t>IMG</t>
  </si>
  <si>
    <t>ARC Resources Ltd</t>
  </si>
  <si>
    <t>ARX</t>
  </si>
  <si>
    <t>K92 Mining Inc</t>
  </si>
  <si>
    <t>KNT</t>
  </si>
  <si>
    <t>Average for Companies Paying Dividends with Long-Term Growth Estimates</t>
  </si>
  <si>
    <t>Notes:</t>
  </si>
  <si>
    <t>[1] Equals sum of Column [11]</t>
  </si>
  <si>
    <t>[2] Equals  [1] x (1 + 0.5 x  [3])</t>
  </si>
  <si>
    <t>[3] Equals sum of Column [12]</t>
  </si>
  <si>
    <t>[4] Equals  [2] +  [3]</t>
  </si>
  <si>
    <t>[5] Source: Bloomberg Finance L.P., as of May 31, 2024</t>
  </si>
  <si>
    <t>[6] Source: Bloomberg Finance L.P., as of May 31, 2024</t>
  </si>
  <si>
    <t>[7] Equals Column [5] x Column [6]. Excludes non-dividend paying companies and companies with no long-term growth estimates.</t>
  </si>
  <si>
    <t>[8] Equals weight in index based on market capitalization.  Excludes non-dividend paying companies and companies with no long-term growth estimates.</t>
  </si>
  <si>
    <t>[9] Source: Bloomberg Finance L.P., as of May 31, 2024</t>
  </si>
  <si>
    <t>[11] Equals Column [8] x Column [9]</t>
  </si>
  <si>
    <t>[12] Equals Column [8] x Column [10]</t>
  </si>
  <si>
    <t>[13] Source: Equals average long-term Consensus Forecast of 10-year government bond yields for the period 2025-2027 as of April 8, 2024 (Pg. 3, 29),</t>
  </si>
  <si>
    <t>plus the average spread between 10- and 30-year bonds for the 10 years ending May 31, 2024.</t>
  </si>
  <si>
    <t>[14] Equals Column [4] - Column [13]</t>
  </si>
  <si>
    <t>U.S. Market DCF Calculation as of May 31, 2024</t>
  </si>
  <si>
    <t>Forecast US Government 30 Year Yield</t>
  </si>
  <si>
    <t>S&amp;P 500 INDEX</t>
  </si>
  <si>
    <t>LyondellBasell Industries NV</t>
  </si>
  <si>
    <t>LYB</t>
  </si>
  <si>
    <t>American Express Co</t>
  </si>
  <si>
    <t>AXP</t>
  </si>
  <si>
    <t>Verizon Communications Inc</t>
  </si>
  <si>
    <t>VZ</t>
  </si>
  <si>
    <t>Broadcom Inc</t>
  </si>
  <si>
    <t>AVGO</t>
  </si>
  <si>
    <t>Boeing Co/The</t>
  </si>
  <si>
    <t>BA</t>
  </si>
  <si>
    <t>Solventum Corp</t>
  </si>
  <si>
    <t>SOLV</t>
  </si>
  <si>
    <t>Caterpillar Inc</t>
  </si>
  <si>
    <t>CAT</t>
  </si>
  <si>
    <t>JPMorgan Chase &amp; Co</t>
  </si>
  <si>
    <t>JPM</t>
  </si>
  <si>
    <t>Chevron Corp</t>
  </si>
  <si>
    <t>CVX</t>
  </si>
  <si>
    <t>Coca-Cola Co/The</t>
  </si>
  <si>
    <t>KO</t>
  </si>
  <si>
    <t>AbbVie Inc</t>
  </si>
  <si>
    <t>ABBV</t>
  </si>
  <si>
    <t>Walt Disney Co/The</t>
  </si>
  <si>
    <t>DIS</t>
  </si>
  <si>
    <t>Corpay Inc</t>
  </si>
  <si>
    <t>CPAY</t>
  </si>
  <si>
    <t>Extra Space Storage Inc</t>
  </si>
  <si>
    <t>EXR</t>
  </si>
  <si>
    <t>Exxon Mobil Corp</t>
  </si>
  <si>
    <t>XOM</t>
  </si>
  <si>
    <t>Phillips 66</t>
  </si>
  <si>
    <t>PSX</t>
  </si>
  <si>
    <t>General Electric Co</t>
  </si>
  <si>
    <t>GE</t>
  </si>
  <si>
    <t>HP Inc</t>
  </si>
  <si>
    <t>HPQ</t>
  </si>
  <si>
    <t>Home Depot Inc/The</t>
  </si>
  <si>
    <t>HD</t>
  </si>
  <si>
    <t>Monolithic Power Systems Inc</t>
  </si>
  <si>
    <t>MPWR</t>
  </si>
  <si>
    <t>International Business Machines Corp</t>
  </si>
  <si>
    <t>IBM</t>
  </si>
  <si>
    <t>Johnson &amp; Johnson</t>
  </si>
  <si>
    <t>JNJ</t>
  </si>
  <si>
    <t>Lululemon Athletica Inc</t>
  </si>
  <si>
    <t>LULU</t>
  </si>
  <si>
    <t>McDonald's Corp</t>
  </si>
  <si>
    <t>MCD</t>
  </si>
  <si>
    <t>Merck &amp; Co Inc</t>
  </si>
  <si>
    <t>MRK</t>
  </si>
  <si>
    <t>3M Co</t>
  </si>
  <si>
    <t>MMM</t>
  </si>
  <si>
    <t>American Water Works Co Inc</t>
  </si>
  <si>
    <t>AWK</t>
  </si>
  <si>
    <t>Bank of America Corp</t>
  </si>
  <si>
    <t>BAC</t>
  </si>
  <si>
    <t>Pfizer Inc</t>
  </si>
  <si>
    <t>PFE</t>
  </si>
  <si>
    <t>Procter &amp; Gamble Co/The</t>
  </si>
  <si>
    <t>PG</t>
  </si>
  <si>
    <t>AT&amp;T Inc</t>
  </si>
  <si>
    <t>Travelers Cos Inc/The</t>
  </si>
  <si>
    <t>TRV</t>
  </si>
  <si>
    <t>RTX Corp</t>
  </si>
  <si>
    <t>RTX</t>
  </si>
  <si>
    <t>Analog Devices Inc</t>
  </si>
  <si>
    <t>ADI</t>
  </si>
  <si>
    <t>Walmart Inc</t>
  </si>
  <si>
    <t>WMT</t>
  </si>
  <si>
    <t>Cisco Systems Inc</t>
  </si>
  <si>
    <t>CSCO</t>
  </si>
  <si>
    <t>Intel Corp</t>
  </si>
  <si>
    <t>INTC</t>
  </si>
  <si>
    <t>General Motors Co</t>
  </si>
  <si>
    <t>GM</t>
  </si>
  <si>
    <t>Microsoft Corp</t>
  </si>
  <si>
    <t>MSFT</t>
  </si>
  <si>
    <t>Dollar General Corp</t>
  </si>
  <si>
    <t>DG</t>
  </si>
  <si>
    <t>Cigna Group/The</t>
  </si>
  <si>
    <t>CI</t>
  </si>
  <si>
    <t>Kinder Morgan Inc</t>
  </si>
  <si>
    <t>KMI</t>
  </si>
  <si>
    <t>Citigroup Inc</t>
  </si>
  <si>
    <t>C</t>
  </si>
  <si>
    <t>American International Group Inc</t>
  </si>
  <si>
    <t>AIG</t>
  </si>
  <si>
    <t>Altria Group Inc</t>
  </si>
  <si>
    <t>MO</t>
  </si>
  <si>
    <t>HCA Healthcare Inc</t>
  </si>
  <si>
    <t>HCA</t>
  </si>
  <si>
    <t>International Paper Co</t>
  </si>
  <si>
    <t>IP</t>
  </si>
  <si>
    <t>Hewlett Packard Enterprise Co</t>
  </si>
  <si>
    <t>HPE</t>
  </si>
  <si>
    <t>Abbott Laboratories</t>
  </si>
  <si>
    <t>ABT</t>
  </si>
  <si>
    <t>Aflac Inc</t>
  </si>
  <si>
    <t>AFL</t>
  </si>
  <si>
    <t>Air Products and Chemicals Inc</t>
  </si>
  <si>
    <t>APD</t>
  </si>
  <si>
    <t>Super Micro Computer Inc</t>
  </si>
  <si>
    <t>SMCI</t>
  </si>
  <si>
    <t>Royal Caribbean Cruises Ltd</t>
  </si>
  <si>
    <t>RCL</t>
  </si>
  <si>
    <t>Hess Corp</t>
  </si>
  <si>
    <t>HES</t>
  </si>
  <si>
    <t>Archer-Daniels-Midland Co</t>
  </si>
  <si>
    <t>ADM</t>
  </si>
  <si>
    <t>Automatic Data Processing Inc</t>
  </si>
  <si>
    <t>ADP</t>
  </si>
  <si>
    <t>Verisk Analytics Inc</t>
  </si>
  <si>
    <t>VRSK</t>
  </si>
  <si>
    <t>AutoZone Inc</t>
  </si>
  <si>
    <t>AZO</t>
  </si>
  <si>
    <t>Linde PLC</t>
  </si>
  <si>
    <t>LIN</t>
  </si>
  <si>
    <t>Avery Dennison Corp</t>
  </si>
  <si>
    <t>AVY</t>
  </si>
  <si>
    <t>Enphase Energy Inc</t>
  </si>
  <si>
    <t>ENPH</t>
  </si>
  <si>
    <t>MSCI Inc</t>
  </si>
  <si>
    <t>MSCI</t>
  </si>
  <si>
    <t>Ball Corp</t>
  </si>
  <si>
    <t>BALL</t>
  </si>
  <si>
    <t>Axon Enterprise Inc</t>
  </si>
  <si>
    <t>AXON</t>
  </si>
  <si>
    <t>Dayforce Inc</t>
  </si>
  <si>
    <t>DAY</t>
  </si>
  <si>
    <t>Carrier Global Corp</t>
  </si>
  <si>
    <t>CARR</t>
  </si>
  <si>
    <t>Bank of New York Mellon Corp/The</t>
  </si>
  <si>
    <t>BK</t>
  </si>
  <si>
    <t>Otis Worldwide Corp</t>
  </si>
  <si>
    <t>OTIS</t>
  </si>
  <si>
    <t>Baxter International Inc</t>
  </si>
  <si>
    <t>BAX</t>
  </si>
  <si>
    <t>Becton Dickinson &amp; Co</t>
  </si>
  <si>
    <t>BDX</t>
  </si>
  <si>
    <t>Berkshire Hathaway Inc</t>
  </si>
  <si>
    <t>BRK/B</t>
  </si>
  <si>
    <t>Best Buy Co Inc</t>
  </si>
  <si>
    <t>BBY</t>
  </si>
  <si>
    <t>Boston Scientific Corp</t>
  </si>
  <si>
    <t>BSX</t>
  </si>
  <si>
    <t>Bristol-Myers Squibb Co</t>
  </si>
  <si>
    <t>BMY</t>
  </si>
  <si>
    <t>Brown-Forman Corp</t>
  </si>
  <si>
    <t>BF/B</t>
  </si>
  <si>
    <t>Coterra Energy Inc</t>
  </si>
  <si>
    <t>CTRA</t>
  </si>
  <si>
    <t>Campbell Soup Co</t>
  </si>
  <si>
    <t>CPB</t>
  </si>
  <si>
    <t>Hilton Worldwide Holdings Inc</t>
  </si>
  <si>
    <t>HLT</t>
  </si>
  <si>
    <t>Carnival Corp</t>
  </si>
  <si>
    <t>CCL</t>
  </si>
  <si>
    <t>Qorvo Inc</t>
  </si>
  <si>
    <t>QRVO</t>
  </si>
  <si>
    <t>Builders FirstSource Inc</t>
  </si>
  <si>
    <t>BLDR</t>
  </si>
  <si>
    <t>UDR Inc</t>
  </si>
  <si>
    <t>UDR</t>
  </si>
  <si>
    <t>Clorox Co/The</t>
  </si>
  <si>
    <t>CLX</t>
  </si>
  <si>
    <t>Paycom Software Inc</t>
  </si>
  <si>
    <t>PAYC</t>
  </si>
  <si>
    <t>CMS Energy Corp</t>
  </si>
  <si>
    <t>CMS</t>
  </si>
  <si>
    <t>Colgate-Palmolive Co</t>
  </si>
  <si>
    <t>CL</t>
  </si>
  <si>
    <t>EPAM Systems Inc</t>
  </si>
  <si>
    <t>EPAM</t>
  </si>
  <si>
    <t>Comerica Inc</t>
  </si>
  <si>
    <t>CMA</t>
  </si>
  <si>
    <t>Conagra Brands Inc</t>
  </si>
  <si>
    <t>CAG</t>
  </si>
  <si>
    <t>Airbnb Inc</t>
  </si>
  <si>
    <t>ABNB</t>
  </si>
  <si>
    <t>Consolidated Edison Inc</t>
  </si>
  <si>
    <t>ED</t>
  </si>
  <si>
    <t>Corning Inc</t>
  </si>
  <si>
    <t>GLW</t>
  </si>
  <si>
    <t>Cummins Inc</t>
  </si>
  <si>
    <t>CMI</t>
  </si>
  <si>
    <t>Caesars Entertainment Inc</t>
  </si>
  <si>
    <t>CZR</t>
  </si>
  <si>
    <t>Danaher Corp</t>
  </si>
  <si>
    <t>DHR</t>
  </si>
  <si>
    <t>Target Corp</t>
  </si>
  <si>
    <t>TGT</t>
  </si>
  <si>
    <t>Deere &amp; Co</t>
  </si>
  <si>
    <t>DE</t>
  </si>
  <si>
    <t>Dominion Energy Inc</t>
  </si>
  <si>
    <t>D</t>
  </si>
  <si>
    <t>Dover Corp</t>
  </si>
  <si>
    <t>DOV</t>
  </si>
  <si>
    <t>Alliant Energy Corp</t>
  </si>
  <si>
    <t>LNT</t>
  </si>
  <si>
    <t>Steel Dynamics Inc</t>
  </si>
  <si>
    <t>STLD</t>
  </si>
  <si>
    <t>Duke Energy Corp</t>
  </si>
  <si>
    <t>DUK</t>
  </si>
  <si>
    <t>Regency Centers Corp</t>
  </si>
  <si>
    <t>REG</t>
  </si>
  <si>
    <t>Eaton Corp PLC</t>
  </si>
  <si>
    <t>ETN</t>
  </si>
  <si>
    <t>Ecolab Inc</t>
  </si>
  <si>
    <t>ECL</t>
  </si>
  <si>
    <t>Revvity Inc</t>
  </si>
  <si>
    <t>RVTY</t>
  </si>
  <si>
    <t>Emerson Electric Co</t>
  </si>
  <si>
    <t>EMR</t>
  </si>
  <si>
    <t>EOG Resources Inc</t>
  </si>
  <si>
    <t>EOG</t>
  </si>
  <si>
    <t>Aon PLC</t>
  </si>
  <si>
    <t>AON</t>
  </si>
  <si>
    <t>Entergy Corp</t>
  </si>
  <si>
    <t>ETR</t>
  </si>
  <si>
    <t>Equifax Inc</t>
  </si>
  <si>
    <t>EFX</t>
  </si>
  <si>
    <t>EQT Corp</t>
  </si>
  <si>
    <t>EQT</t>
  </si>
  <si>
    <t>IQVIA Holdings Inc</t>
  </si>
  <si>
    <t>IQV</t>
  </si>
  <si>
    <t>Gartner Inc</t>
  </si>
  <si>
    <t>IT</t>
  </si>
  <si>
    <t>FedEx Corp</t>
  </si>
  <si>
    <t>FDX</t>
  </si>
  <si>
    <t>FMC Corp</t>
  </si>
  <si>
    <t>FMC</t>
  </si>
  <si>
    <t>Brown &amp; Brown Inc</t>
  </si>
  <si>
    <t>BRO</t>
  </si>
  <si>
    <t>Ford Motor Co</t>
  </si>
  <si>
    <t>F</t>
  </si>
  <si>
    <t>NextEra Energy Inc</t>
  </si>
  <si>
    <t>NEE</t>
  </si>
  <si>
    <t>Franklin Resources Inc</t>
  </si>
  <si>
    <t>BEN</t>
  </si>
  <si>
    <t>Garmin Ltd</t>
  </si>
  <si>
    <t>GRMN</t>
  </si>
  <si>
    <t>Freeport-McMoRan Inc</t>
  </si>
  <si>
    <t>FCX</t>
  </si>
  <si>
    <t>Dexcom Inc</t>
  </si>
  <si>
    <t>DXCM</t>
  </si>
  <si>
    <t>General Dynamics Corp</t>
  </si>
  <si>
    <t>GD</t>
  </si>
  <si>
    <t>General Mills Inc</t>
  </si>
  <si>
    <t>GIS</t>
  </si>
  <si>
    <t>Genuine Parts Co</t>
  </si>
  <si>
    <t>GPC</t>
  </si>
  <si>
    <t>Atmos Energy Corp</t>
  </si>
  <si>
    <t>ATO</t>
  </si>
  <si>
    <t>WW Grainger Inc</t>
  </si>
  <si>
    <t>GWW</t>
  </si>
  <si>
    <t>Halliburton Co</t>
  </si>
  <si>
    <t>HAL</t>
  </si>
  <si>
    <t>L3Harris Technologies Inc</t>
  </si>
  <si>
    <t>DOC</t>
  </si>
  <si>
    <t>Healthpeak Properties Inc</t>
  </si>
  <si>
    <t>LHX</t>
  </si>
  <si>
    <t>Insulet Corp</t>
  </si>
  <si>
    <t>PODD</t>
  </si>
  <si>
    <t>Catalent Inc</t>
  </si>
  <si>
    <t>CTLT</t>
  </si>
  <si>
    <t>Fortive Corp</t>
  </si>
  <si>
    <t>FTV</t>
  </si>
  <si>
    <t>Hershey Co/The</t>
  </si>
  <si>
    <t>HSY</t>
  </si>
  <si>
    <t>Synchrony Financial</t>
  </si>
  <si>
    <t>SYF</t>
  </si>
  <si>
    <t>Hormel Foods Corp</t>
  </si>
  <si>
    <t>HRL</t>
  </si>
  <si>
    <t>Arthur J Gallagher &amp; Co</t>
  </si>
  <si>
    <t>AJG</t>
  </si>
  <si>
    <t>Mondelez International Inc</t>
  </si>
  <si>
    <t>MDLZ</t>
  </si>
  <si>
    <t>CenterPoint Energy Inc</t>
  </si>
  <si>
    <t>CNP</t>
  </si>
  <si>
    <t>Humana Inc</t>
  </si>
  <si>
    <t>HUM</t>
  </si>
  <si>
    <t>Willis Towers Watson PLC</t>
  </si>
  <si>
    <t>WTW</t>
  </si>
  <si>
    <t>Illinois Tool Works Inc</t>
  </si>
  <si>
    <t>ITW</t>
  </si>
  <si>
    <t>CDW Corp/DE</t>
  </si>
  <si>
    <t>CDW</t>
  </si>
  <si>
    <t>Trane Technologies PLC</t>
  </si>
  <si>
    <t>TT</t>
  </si>
  <si>
    <t>Interpublic Group of Cos Inc/The</t>
  </si>
  <si>
    <t>IPG</t>
  </si>
  <si>
    <t>International Flavors &amp; Fragrances Inc</t>
  </si>
  <si>
    <t>IFF</t>
  </si>
  <si>
    <t>Generac Holdings Inc</t>
  </si>
  <si>
    <t>GNRC</t>
  </si>
  <si>
    <t>NXP Semiconductors NV</t>
  </si>
  <si>
    <t>NXPI</t>
  </si>
  <si>
    <t>Kellanova</t>
  </si>
  <si>
    <t>Broadridge Financial Solutions Inc</t>
  </si>
  <si>
    <t>BR</t>
  </si>
  <si>
    <t>Kimberly-Clark Corp</t>
  </si>
  <si>
    <t>KMB</t>
  </si>
  <si>
    <t>Kimco Realty Corp</t>
  </si>
  <si>
    <t>KIM</t>
  </si>
  <si>
    <t>Oracle Corp</t>
  </si>
  <si>
    <t>ORCL</t>
  </si>
  <si>
    <t>Kroger Co/The</t>
  </si>
  <si>
    <t>KR</t>
  </si>
  <si>
    <t>Lennar Corp</t>
  </si>
  <si>
    <t>LEN</t>
  </si>
  <si>
    <t>Eli Lilly &amp; Co</t>
  </si>
  <si>
    <t>LLY</t>
  </si>
  <si>
    <t>Bath &amp; Body Works Inc</t>
  </si>
  <si>
    <t>BBWI</t>
  </si>
  <si>
    <t>Charter Communications Inc</t>
  </si>
  <si>
    <t>CHTR</t>
  </si>
  <si>
    <t>Loews Corp</t>
  </si>
  <si>
    <t>Lowe's Cos Inc</t>
  </si>
  <si>
    <t>LOW</t>
  </si>
  <si>
    <t>Hubbell Inc</t>
  </si>
  <si>
    <t>HUBB</t>
  </si>
  <si>
    <t>IDEX Corp</t>
  </si>
  <si>
    <t>IEX</t>
  </si>
  <si>
    <t>Marsh &amp; McLennan Cos Inc</t>
  </si>
  <si>
    <t>MMC</t>
  </si>
  <si>
    <t>Masco Corp</t>
  </si>
  <si>
    <t>MAS</t>
  </si>
  <si>
    <t>S&amp;P Global Inc</t>
  </si>
  <si>
    <t>SPGI</t>
  </si>
  <si>
    <t>Medtronic PLC</t>
  </si>
  <si>
    <t>MDT</t>
  </si>
  <si>
    <t>Viatris Inc</t>
  </si>
  <si>
    <t>VTRS</t>
  </si>
  <si>
    <t>CVS Health Corp</t>
  </si>
  <si>
    <t>CVS</t>
  </si>
  <si>
    <t>DuPont de Nemours Inc</t>
  </si>
  <si>
    <t>DD</t>
  </si>
  <si>
    <t>Micron Technology Inc</t>
  </si>
  <si>
    <t>MU</t>
  </si>
  <si>
    <t>Motorola Solutions Inc</t>
  </si>
  <si>
    <t>MSI</t>
  </si>
  <si>
    <t>Cboe Global Markets Inc</t>
  </si>
  <si>
    <t>CBOE</t>
  </si>
  <si>
    <t>Newmont Corp</t>
  </si>
  <si>
    <t>LH</t>
  </si>
  <si>
    <t>NIKE Inc</t>
  </si>
  <si>
    <t>NEM</t>
  </si>
  <si>
    <t>NiSource Inc</t>
  </si>
  <si>
    <t>NKE</t>
  </si>
  <si>
    <t>Norfolk Southern Corp</t>
  </si>
  <si>
    <t>NI</t>
  </si>
  <si>
    <t>Principal Financial Group Inc</t>
  </si>
  <si>
    <t>NSC</t>
  </si>
  <si>
    <t>Eversource Energy</t>
  </si>
  <si>
    <t>PFG</t>
  </si>
  <si>
    <t>Northrop Grumman Corp</t>
  </si>
  <si>
    <t>ES</t>
  </si>
  <si>
    <t>Wells Fargo &amp; Co</t>
  </si>
  <si>
    <t>NOC</t>
  </si>
  <si>
    <t>Nucor Corp</t>
  </si>
  <si>
    <t>WFC</t>
  </si>
  <si>
    <t>Occidental Petroleum Corp</t>
  </si>
  <si>
    <t>NUE</t>
  </si>
  <si>
    <t>Omnicom Group Inc</t>
  </si>
  <si>
    <t>OXY</t>
  </si>
  <si>
    <t>ONEOK Inc</t>
  </si>
  <si>
    <t>OMC</t>
  </si>
  <si>
    <t>Raymond James Financial Inc</t>
  </si>
  <si>
    <t>OKE</t>
  </si>
  <si>
    <t>PG&amp;E Corp</t>
  </si>
  <si>
    <t>RJF</t>
  </si>
  <si>
    <t>Parker-Hannifin Corp</t>
  </si>
  <si>
    <t>PCG</t>
  </si>
  <si>
    <t>Rollins Inc</t>
  </si>
  <si>
    <t>PH</t>
  </si>
  <si>
    <t>PPL Corp</t>
  </si>
  <si>
    <t>ROL</t>
  </si>
  <si>
    <t>ConocoPhillips</t>
  </si>
  <si>
    <t>PulteGroup Inc</t>
  </si>
  <si>
    <t>COP</t>
  </si>
  <si>
    <t>Pinnacle West Capital Corp</t>
  </si>
  <si>
    <t>PHM</t>
  </si>
  <si>
    <t>PNC Financial Services Group Inc/The</t>
  </si>
  <si>
    <t>PNW</t>
  </si>
  <si>
    <t>PPG Industries Inc</t>
  </si>
  <si>
    <t>PNC</t>
  </si>
  <si>
    <t>Progressive Corp/The</t>
  </si>
  <si>
    <t>PPG</t>
  </si>
  <si>
    <t>Veralto Corp</t>
  </si>
  <si>
    <t>PGR</t>
  </si>
  <si>
    <t>Public Service Enterprise Group Inc</t>
  </si>
  <si>
    <t>VLTO</t>
  </si>
  <si>
    <t>Robert Half Inc</t>
  </si>
  <si>
    <t>PEG</t>
  </si>
  <si>
    <t>Cooper Cos Inc/The</t>
  </si>
  <si>
    <t>RHI</t>
  </si>
  <si>
    <t>Edison International</t>
  </si>
  <si>
    <t>COO</t>
  </si>
  <si>
    <t>Schlumberger NV</t>
  </si>
  <si>
    <t>EIX</t>
  </si>
  <si>
    <t>Charles Schwab Corp/The</t>
  </si>
  <si>
    <t>SLB</t>
  </si>
  <si>
    <t>Sherwin-Williams Co/The</t>
  </si>
  <si>
    <t>SCHW</t>
  </si>
  <si>
    <t>West Pharmaceutical Services Inc</t>
  </si>
  <si>
    <t>SHW</t>
  </si>
  <si>
    <t>J M Smucker Co/The</t>
  </si>
  <si>
    <t>WST</t>
  </si>
  <si>
    <t>Snap-on Inc</t>
  </si>
  <si>
    <t>SJM</t>
  </si>
  <si>
    <t>AMETEK Inc</t>
  </si>
  <si>
    <t>SNA</t>
  </si>
  <si>
    <t>Uber Technologies Inc</t>
  </si>
  <si>
    <t>AME</t>
  </si>
  <si>
    <t>Southern Co/The</t>
  </si>
  <si>
    <t>UBER</t>
  </si>
  <si>
    <t>Truist Financial Corp</t>
  </si>
  <si>
    <t>SO</t>
  </si>
  <si>
    <t>Southwest Airlines Co</t>
  </si>
  <si>
    <t>TFC</t>
  </si>
  <si>
    <t>W R Berkley Corp</t>
  </si>
  <si>
    <t>LUV</t>
  </si>
  <si>
    <t>Stanley Black &amp; Decker Inc</t>
  </si>
  <si>
    <t>WRB</t>
  </si>
  <si>
    <t>Public Storage</t>
  </si>
  <si>
    <t>SWK</t>
  </si>
  <si>
    <t>Arista Networks Inc</t>
  </si>
  <si>
    <t>PSA</t>
  </si>
  <si>
    <t>Sysco Corp</t>
  </si>
  <si>
    <t>ANET</t>
  </si>
  <si>
    <t>Corteva Inc</t>
  </si>
  <si>
    <t>SYY</t>
  </si>
  <si>
    <t>Texas Instruments Inc</t>
  </si>
  <si>
    <t>CTVA</t>
  </si>
  <si>
    <t>Textron Inc</t>
  </si>
  <si>
    <t>TXN</t>
  </si>
  <si>
    <t>Thermo Fisher Scientific Inc</t>
  </si>
  <si>
    <t>TXT</t>
  </si>
  <si>
    <t>TJX Cos Inc/The</t>
  </si>
  <si>
    <t>TMO</t>
  </si>
  <si>
    <t>Globe Life Inc</t>
  </si>
  <si>
    <t>TJX</t>
  </si>
  <si>
    <t>Johnson Controls International plc</t>
  </si>
  <si>
    <t>GL</t>
  </si>
  <si>
    <t>Ulta Beauty Inc</t>
  </si>
  <si>
    <t>JCI</t>
  </si>
  <si>
    <t>Union Pacific Corp</t>
  </si>
  <si>
    <t>ULTA</t>
  </si>
  <si>
    <t>Keysight Technologies Inc</t>
  </si>
  <si>
    <t>UNP</t>
  </si>
  <si>
    <t>UnitedHealth Group Inc</t>
  </si>
  <si>
    <t>KEYS</t>
  </si>
  <si>
    <t>Blackstone Inc</t>
  </si>
  <si>
    <t>UNH</t>
  </si>
  <si>
    <t>Marathon Oil Corp</t>
  </si>
  <si>
    <t>BX</t>
  </si>
  <si>
    <t>Bio-Rad Laboratories Inc</t>
  </si>
  <si>
    <t>MRO</t>
  </si>
  <si>
    <t>Ventas Inc</t>
  </si>
  <si>
    <t>BIO</t>
  </si>
  <si>
    <t>Labcorp Holdings Inc</t>
  </si>
  <si>
    <t>VTR</t>
  </si>
  <si>
    <t>Vulcan Materials Co</t>
  </si>
  <si>
    <t>VMC</t>
  </si>
  <si>
    <t>Weyerhaeuser Co</t>
  </si>
  <si>
    <t>WY</t>
  </si>
  <si>
    <t>Williams Cos Inc/The</t>
  </si>
  <si>
    <t>WMB</t>
  </si>
  <si>
    <t>Constellation Energy Corp</t>
  </si>
  <si>
    <t>CEG</t>
  </si>
  <si>
    <t>WEC Energy Group Inc</t>
  </si>
  <si>
    <t>WEC</t>
  </si>
  <si>
    <t>Adobe Inc</t>
  </si>
  <si>
    <t>ADBE</t>
  </si>
  <si>
    <t>Vistra Corp</t>
  </si>
  <si>
    <t>AES</t>
  </si>
  <si>
    <t>AES Corp/The</t>
  </si>
  <si>
    <t>EXPD</t>
  </si>
  <si>
    <t>Expeditors International of Washington Inc</t>
  </si>
  <si>
    <t>AMGN</t>
  </si>
  <si>
    <t>Amgen Inc</t>
  </si>
  <si>
    <t>AAPL</t>
  </si>
  <si>
    <t>Apple Inc</t>
  </si>
  <si>
    <t>ADSK</t>
  </si>
  <si>
    <t>Autodesk Inc</t>
  </si>
  <si>
    <t>CTAS</t>
  </si>
  <si>
    <t>Cintas Corp</t>
  </si>
  <si>
    <t>CMCSA</t>
  </si>
  <si>
    <t>Comcast Corp</t>
  </si>
  <si>
    <t>TAP</t>
  </si>
  <si>
    <t>Molson Coors Beverage Co</t>
  </si>
  <si>
    <t>KLAC</t>
  </si>
  <si>
    <t>KLA Corp</t>
  </si>
  <si>
    <t>MAR</t>
  </si>
  <si>
    <t>Marriott International Inc/MD</t>
  </si>
  <si>
    <t>FI</t>
  </si>
  <si>
    <t>Fiserv Inc</t>
  </si>
  <si>
    <t>MKC</t>
  </si>
  <si>
    <t>McCormick &amp; Co Inc/MD</t>
  </si>
  <si>
    <t>PCAR</t>
  </si>
  <si>
    <t>PACCAR Inc</t>
  </si>
  <si>
    <t>COST</t>
  </si>
  <si>
    <t>Costco Wholesale Corp</t>
  </si>
  <si>
    <t>SYK</t>
  </si>
  <si>
    <t>Stryker Corp</t>
  </si>
  <si>
    <t>TSN</t>
  </si>
  <si>
    <t>Tyson Foods Inc</t>
  </si>
  <si>
    <t>LW</t>
  </si>
  <si>
    <t>Lamb Weston Holdings Inc</t>
  </si>
  <si>
    <t>AMAT</t>
  </si>
  <si>
    <t>Applied Materials Inc</t>
  </si>
  <si>
    <t>AAL</t>
  </si>
  <si>
    <t>American Airlines Group Inc</t>
  </si>
  <si>
    <t>CAH</t>
  </si>
  <si>
    <t>Cardinal Health Inc</t>
  </si>
  <si>
    <t>CINF</t>
  </si>
  <si>
    <t>Cincinnati Financial Corp</t>
  </si>
  <si>
    <t>PARA</t>
  </si>
  <si>
    <t>Paramount Global</t>
  </si>
  <si>
    <t>DHI</t>
  </si>
  <si>
    <t>DR Horton Inc</t>
  </si>
  <si>
    <t>EA</t>
  </si>
  <si>
    <t>Electronic Arts Inc</t>
  </si>
  <si>
    <t>FICO</t>
  </si>
  <si>
    <t>Fair Isaac Corp</t>
  </si>
  <si>
    <t>FAST</t>
  </si>
  <si>
    <t>Fastenal Co</t>
  </si>
  <si>
    <t>MTB</t>
  </si>
  <si>
    <t>M&amp;T Bank Corp</t>
  </si>
  <si>
    <t>XEL</t>
  </si>
  <si>
    <t>Xcel Energy Inc</t>
  </si>
  <si>
    <t>FITB</t>
  </si>
  <si>
    <t>Fifth Third Bancorp</t>
  </si>
  <si>
    <t>GILD</t>
  </si>
  <si>
    <t>Gilead Sciences Inc</t>
  </si>
  <si>
    <t>HAS</t>
  </si>
  <si>
    <t>Hasbro Inc</t>
  </si>
  <si>
    <t>HBAN</t>
  </si>
  <si>
    <t>Huntington Bancshares Inc/OH</t>
  </si>
  <si>
    <t>WELL</t>
  </si>
  <si>
    <t>Welltower Inc</t>
  </si>
  <si>
    <t>BIIB</t>
  </si>
  <si>
    <t>Biogen Inc</t>
  </si>
  <si>
    <t>NTRS</t>
  </si>
  <si>
    <t>Northern Trust Corp</t>
  </si>
  <si>
    <t>PKG</t>
  </si>
  <si>
    <t>Packaging Corp of America</t>
  </si>
  <si>
    <t>PAYX</t>
  </si>
  <si>
    <t>Paychex Inc</t>
  </si>
  <si>
    <t>QCOM</t>
  </si>
  <si>
    <t>QUALCOMM Inc</t>
  </si>
  <si>
    <t>ROST</t>
  </si>
  <si>
    <t>Ross Stores Inc</t>
  </si>
  <si>
    <t>IDXX</t>
  </si>
  <si>
    <t>IDEXX Laboratories Inc</t>
  </si>
  <si>
    <t>SBUX</t>
  </si>
  <si>
    <t>Starbucks Corp</t>
  </si>
  <si>
    <t>KeyCorp</t>
  </si>
  <si>
    <t>FOXA</t>
  </si>
  <si>
    <t>Fox Corp</t>
  </si>
  <si>
    <t>FOX</t>
  </si>
  <si>
    <t>STT</t>
  </si>
  <si>
    <t>State Street Corp</t>
  </si>
  <si>
    <t>NCLH</t>
  </si>
  <si>
    <t>Norwegian Cruise Line Holdings Ltd</t>
  </si>
  <si>
    <t>USB</t>
  </si>
  <si>
    <t>US Bancorp</t>
  </si>
  <si>
    <t>AOS</t>
  </si>
  <si>
    <t>A O Smith Corp</t>
  </si>
  <si>
    <t>GEN</t>
  </si>
  <si>
    <t>Gen Digital Inc</t>
  </si>
  <si>
    <t>TROW</t>
  </si>
  <si>
    <t>T Rowe Price Group Inc</t>
  </si>
  <si>
    <t>WM</t>
  </si>
  <si>
    <t>Waste Management Inc</t>
  </si>
  <si>
    <t>STZ</t>
  </si>
  <si>
    <t>Constellation Brands Inc</t>
  </si>
  <si>
    <t>IVZ</t>
  </si>
  <si>
    <t>Invesco Ltd</t>
  </si>
  <si>
    <t>INTU</t>
  </si>
  <si>
    <t>Intuit Inc</t>
  </si>
  <si>
    <t>MS</t>
  </si>
  <si>
    <t>Morgan Stanley</t>
  </si>
  <si>
    <t>MCHP</t>
  </si>
  <si>
    <t>Microchip Technology Inc</t>
  </si>
  <si>
    <t>CB</t>
  </si>
  <si>
    <t>Chubb Ltd</t>
  </si>
  <si>
    <t>HOLX</t>
  </si>
  <si>
    <t>Hologic Inc</t>
  </si>
  <si>
    <t>CFG</t>
  </si>
  <si>
    <t>Citizens Financial Group Inc</t>
  </si>
  <si>
    <t>JBL</t>
  </si>
  <si>
    <t>Jabil Inc</t>
  </si>
  <si>
    <t>ORLY</t>
  </si>
  <si>
    <t>O'Reilly Automotive Inc</t>
  </si>
  <si>
    <t>ALL</t>
  </si>
  <si>
    <t>Allstate Corp/The</t>
  </si>
  <si>
    <t>EQR</t>
  </si>
  <si>
    <t>Equity Residential</t>
  </si>
  <si>
    <t>BWA</t>
  </si>
  <si>
    <t>BorgWarner Inc</t>
  </si>
  <si>
    <t>KDP</t>
  </si>
  <si>
    <t>Keurig Dr Pepper Inc</t>
  </si>
  <si>
    <t>HST</t>
  </si>
  <si>
    <t>Host Hotels &amp; Resorts Inc</t>
  </si>
  <si>
    <t>INCY</t>
  </si>
  <si>
    <t>Incyte Corp</t>
  </si>
  <si>
    <t>SPG</t>
  </si>
  <si>
    <t>Simon Property Group Inc</t>
  </si>
  <si>
    <t>EMN</t>
  </si>
  <si>
    <t>Eastman Chemical Co</t>
  </si>
  <si>
    <t>AVB</t>
  </si>
  <si>
    <t>AvalonBay Communities Inc</t>
  </si>
  <si>
    <t>PRU</t>
  </si>
  <si>
    <t>Prudential Financial Inc</t>
  </si>
  <si>
    <t>UPS</t>
  </si>
  <si>
    <t>United Parcel Service Inc</t>
  </si>
  <si>
    <t>WBA</t>
  </si>
  <si>
    <t>Walgreens Boots Alliance Inc</t>
  </si>
  <si>
    <t>STE</t>
  </si>
  <si>
    <t>STERIS PLC</t>
  </si>
  <si>
    <t>MCK</t>
  </si>
  <si>
    <t>McKesson Corp</t>
  </si>
  <si>
    <t>LMT</t>
  </si>
  <si>
    <t>Lockheed Martin Corp</t>
  </si>
  <si>
    <t>COR</t>
  </si>
  <si>
    <t>Cencora Inc</t>
  </si>
  <si>
    <t>COF</t>
  </si>
  <si>
    <t>Capital One Financial Corp</t>
  </si>
  <si>
    <t>WAT</t>
  </si>
  <si>
    <t>Waters Corp</t>
  </si>
  <si>
    <t>NDSN</t>
  </si>
  <si>
    <t>Nordson Corp</t>
  </si>
  <si>
    <t>DLTR</t>
  </si>
  <si>
    <t>Dollar Tree Inc</t>
  </si>
  <si>
    <t>DRI</t>
  </si>
  <si>
    <t>Darden Restaurants Inc</t>
  </si>
  <si>
    <t>EVRG</t>
  </si>
  <si>
    <t>Evergy Inc</t>
  </si>
  <si>
    <t>MTCH</t>
  </si>
  <si>
    <t>Match Group Inc</t>
  </si>
  <si>
    <t>DPZ</t>
  </si>
  <si>
    <t>Domino's Pizza Inc</t>
  </si>
  <si>
    <t>NVR</t>
  </si>
  <si>
    <t>NVR Inc</t>
  </si>
  <si>
    <t>NTAP</t>
  </si>
  <si>
    <t>NetApp Inc</t>
  </si>
  <si>
    <t>ODFL</t>
  </si>
  <si>
    <t>Old Dominion Freight Line Inc</t>
  </si>
  <si>
    <t>DVA</t>
  </si>
  <si>
    <t>DaVita Inc</t>
  </si>
  <si>
    <t>HIG</t>
  </si>
  <si>
    <t>Hartford Financial Services Group Inc/The</t>
  </si>
  <si>
    <t>IRM</t>
  </si>
  <si>
    <t>Iron Mountain Inc</t>
  </si>
  <si>
    <t>EL</t>
  </si>
  <si>
    <t>Estee Lauder Cos Inc/The</t>
  </si>
  <si>
    <t>CDNS</t>
  </si>
  <si>
    <t>Cadence Design Systems Inc</t>
  </si>
  <si>
    <t>TYL</t>
  </si>
  <si>
    <t>Tyler Technologies Inc</t>
  </si>
  <si>
    <t>UHS</t>
  </si>
  <si>
    <t>Universal Health Services Inc</t>
  </si>
  <si>
    <t>SWKS</t>
  </si>
  <si>
    <t>Skyworks Solutions Inc</t>
  </si>
  <si>
    <t>DGX</t>
  </si>
  <si>
    <t>Quest Diagnostics Inc</t>
  </si>
  <si>
    <t>ROK</t>
  </si>
  <si>
    <t>Rockwell Automation Inc</t>
  </si>
  <si>
    <t>KHC</t>
  </si>
  <si>
    <t>Kraft Heinz Co/The</t>
  </si>
  <si>
    <t>AMT</t>
  </si>
  <si>
    <t>American Tower Corp</t>
  </si>
  <si>
    <t>REGN</t>
  </si>
  <si>
    <t>Regeneron Pharmaceuticals Inc</t>
  </si>
  <si>
    <t>AMZN</t>
  </si>
  <si>
    <t>Amazon.com Inc</t>
  </si>
  <si>
    <t>JKHY</t>
  </si>
  <si>
    <t>Jack Henry &amp; Associates Inc</t>
  </si>
  <si>
    <t>RL</t>
  </si>
  <si>
    <t>Ralph Lauren Corp</t>
  </si>
  <si>
    <t>BXP</t>
  </si>
  <si>
    <t>Boston Properties Inc</t>
  </si>
  <si>
    <t>APH</t>
  </si>
  <si>
    <t>Amphenol Corp</t>
  </si>
  <si>
    <t>HWM</t>
  </si>
  <si>
    <t>Howmet Aerospace Inc</t>
  </si>
  <si>
    <t>PXD</t>
  </si>
  <si>
    <t>Valero Energy Corp</t>
  </si>
  <si>
    <t>VLO</t>
  </si>
  <si>
    <t>Synopsys Inc</t>
  </si>
  <si>
    <t>SNPS</t>
  </si>
  <si>
    <t>Etsy Inc</t>
  </si>
  <si>
    <t>ETSY</t>
  </si>
  <si>
    <t>CH Robinson Worldwide Inc</t>
  </si>
  <si>
    <t>CHRW</t>
  </si>
  <si>
    <t>Accenture PLC</t>
  </si>
  <si>
    <t>ACN</t>
  </si>
  <si>
    <t>TransDigm Group Inc</t>
  </si>
  <si>
    <t>TDG</t>
  </si>
  <si>
    <t>Yum! Brands Inc</t>
  </si>
  <si>
    <t>YUM</t>
  </si>
  <si>
    <t>Prologis Inc</t>
  </si>
  <si>
    <t>PLD</t>
  </si>
  <si>
    <t>FirstEnergy Corp</t>
  </si>
  <si>
    <t>FE</t>
  </si>
  <si>
    <t>VeriSign Inc</t>
  </si>
  <si>
    <t>VRSN</t>
  </si>
  <si>
    <t>Quanta Services Inc</t>
  </si>
  <si>
    <t>PWR</t>
  </si>
  <si>
    <t>Henry Schein Inc</t>
  </si>
  <si>
    <t>HSIC</t>
  </si>
  <si>
    <t>Ameren Corp</t>
  </si>
  <si>
    <t>AEE</t>
  </si>
  <si>
    <t>ANSYS Inc</t>
  </si>
  <si>
    <t>ANSS</t>
  </si>
  <si>
    <t>FactSet Research Systems Inc</t>
  </si>
  <si>
    <t>FDS</t>
  </si>
  <si>
    <t>NVIDIA Corp</t>
  </si>
  <si>
    <t>NVDA</t>
  </si>
  <si>
    <t>Cognizant Technology Solutions Corp</t>
  </si>
  <si>
    <t>CTSH</t>
  </si>
  <si>
    <t>Intuitive Surgical Inc</t>
  </si>
  <si>
    <t>ISRG</t>
  </si>
  <si>
    <t>Take-Two Interactive Software Inc</t>
  </si>
  <si>
    <t>TTWO</t>
  </si>
  <si>
    <t>Republic Services Inc</t>
  </si>
  <si>
    <t>RSG</t>
  </si>
  <si>
    <t>eBay Inc</t>
  </si>
  <si>
    <t>EBAY</t>
  </si>
  <si>
    <t>Goldman Sachs Group Inc/The</t>
  </si>
  <si>
    <t>GS</t>
  </si>
  <si>
    <t>SBA Communications Corp</t>
  </si>
  <si>
    <t>SBAC</t>
  </si>
  <si>
    <t>Sempra</t>
  </si>
  <si>
    <t>SRE</t>
  </si>
  <si>
    <t>Moody's Corp</t>
  </si>
  <si>
    <t>MCO</t>
  </si>
  <si>
    <t>ON Semiconductor Corp</t>
  </si>
  <si>
    <t>ON</t>
  </si>
  <si>
    <t>Booking Holdings Inc</t>
  </si>
  <si>
    <t>BKNG</t>
  </si>
  <si>
    <t>F5 Inc</t>
  </si>
  <si>
    <t>FFIV</t>
  </si>
  <si>
    <t>Akamai Technologies Inc</t>
  </si>
  <si>
    <t>AKAM</t>
  </si>
  <si>
    <t>Charles River Laboratories International Inc</t>
  </si>
  <si>
    <t>CRL</t>
  </si>
  <si>
    <t>MarketAxess Holdings Inc</t>
  </si>
  <si>
    <t>MKTX</t>
  </si>
  <si>
    <t>Devon Energy Corp</t>
  </si>
  <si>
    <t>DVN</t>
  </si>
  <si>
    <t>Bio-Techne Corp</t>
  </si>
  <si>
    <t>TECH</t>
  </si>
  <si>
    <t>Alphabet Inc</t>
  </si>
  <si>
    <t>GOOGL</t>
  </si>
  <si>
    <t>Teleflex Inc</t>
  </si>
  <si>
    <t>TFX</t>
  </si>
  <si>
    <t>Netflix Inc</t>
  </si>
  <si>
    <t>ALLE</t>
  </si>
  <si>
    <t>Allegion plc</t>
  </si>
  <si>
    <t>NFLX</t>
  </si>
  <si>
    <t>Agilent Technologies Inc</t>
  </si>
  <si>
    <t>WBD</t>
  </si>
  <si>
    <t>Warner Bros Discovery Inc</t>
  </si>
  <si>
    <t>A</t>
  </si>
  <si>
    <t>Elevance Health Inc</t>
  </si>
  <si>
    <t>TRMB</t>
  </si>
  <si>
    <t>Trimble Inc</t>
  </si>
  <si>
    <t>ELV</t>
  </si>
  <si>
    <t>CME Group Inc</t>
  </si>
  <si>
    <t>CME</t>
  </si>
  <si>
    <t>Juniper Networks Inc</t>
  </si>
  <si>
    <t>JNPR</t>
  </si>
  <si>
    <t>BlackRock Inc</t>
  </si>
  <si>
    <t>BLK</t>
  </si>
  <si>
    <t>DTE Energy Co</t>
  </si>
  <si>
    <t>DTE</t>
  </si>
  <si>
    <t>Nasdaq Inc</t>
  </si>
  <si>
    <t>CE</t>
  </si>
  <si>
    <t>Celanese Corp</t>
  </si>
  <si>
    <t>NDAQ</t>
  </si>
  <si>
    <t>Philip Morris International Inc</t>
  </si>
  <si>
    <t>PM</t>
  </si>
  <si>
    <t>Salesforce Inc</t>
  </si>
  <si>
    <t>IR</t>
  </si>
  <si>
    <t>Ingersoll Rand Inc</t>
  </si>
  <si>
    <t>CRM</t>
  </si>
  <si>
    <t>Huntington Ingalls Industries Inc</t>
  </si>
  <si>
    <t>ROP</t>
  </si>
  <si>
    <t>Roper Technologies Inc</t>
  </si>
  <si>
    <t>HII</t>
  </si>
  <si>
    <t>MetLife Inc</t>
  </si>
  <si>
    <t>MET</t>
  </si>
  <si>
    <t>Tapestry Inc</t>
  </si>
  <si>
    <t>TPR</t>
  </si>
  <si>
    <t>CSX Corp</t>
  </si>
  <si>
    <t>CSX</t>
  </si>
  <si>
    <t>Edwards Lifesciences Corp</t>
  </si>
  <si>
    <t>EW</t>
  </si>
  <si>
    <t>Ameriprise Financial Inc</t>
  </si>
  <si>
    <t>AMP</t>
  </si>
  <si>
    <t>Zebra Technologies Corp</t>
  </si>
  <si>
    <t>ZBRA</t>
  </si>
  <si>
    <t>Zimmer Biomet Holdings Inc</t>
  </si>
  <si>
    <t>ZBH</t>
  </si>
  <si>
    <t>CBRE Group Inc</t>
  </si>
  <si>
    <t>CPT</t>
  </si>
  <si>
    <t>Camden Property Trust</t>
  </si>
  <si>
    <t>CBRE</t>
  </si>
  <si>
    <t>Mastercard Inc</t>
  </si>
  <si>
    <t>MA</t>
  </si>
  <si>
    <t>CarMax Inc</t>
  </si>
  <si>
    <t>KMX</t>
  </si>
  <si>
    <t>Intercontinental Exchange Inc</t>
  </si>
  <si>
    <t>ICE</t>
  </si>
  <si>
    <t>Fidelity National Information Services Inc</t>
  </si>
  <si>
    <t>FIS</t>
  </si>
  <si>
    <t>Chipotle Mexican Grill Inc</t>
  </si>
  <si>
    <t>CMG</t>
  </si>
  <si>
    <t>Wynn Resorts Ltd</t>
  </si>
  <si>
    <t>WYNN</t>
  </si>
  <si>
    <t>Live Nation Entertainment Inc</t>
  </si>
  <si>
    <t>LYV</t>
  </si>
  <si>
    <t>Assurant Inc</t>
  </si>
  <si>
    <t>AIZ</t>
  </si>
  <si>
    <t>NRG Energy Inc</t>
  </si>
  <si>
    <t>NRG</t>
  </si>
  <si>
    <t>Regions Financial Corp</t>
  </si>
  <si>
    <t>MNST</t>
  </si>
  <si>
    <t>Monster Beverage Corp</t>
  </si>
  <si>
    <t>RF</t>
  </si>
  <si>
    <t>Mosaic Co/The</t>
  </si>
  <si>
    <t>BKR</t>
  </si>
  <si>
    <t>Baker Hughes Co</t>
  </si>
  <si>
    <t>MOS</t>
  </si>
  <si>
    <t>Expedia Group Inc</t>
  </si>
  <si>
    <t>EXPE</t>
  </si>
  <si>
    <t>CF Industries Holdings Inc</t>
  </si>
  <si>
    <t>CF</t>
  </si>
  <si>
    <t>Leidos Holdings Inc</t>
  </si>
  <si>
    <t>APA</t>
  </si>
  <si>
    <t>APA Corp</t>
  </si>
  <si>
    <t>LDOS</t>
  </si>
  <si>
    <t>GOOG</t>
  </si>
  <si>
    <t>First Solar Inc</t>
  </si>
  <si>
    <t>FSLR</t>
  </si>
  <si>
    <t>TE Connectivity Ltd</t>
  </si>
  <si>
    <t>TEL</t>
  </si>
  <si>
    <t>Discover Financial Services</t>
  </si>
  <si>
    <t>DFS</t>
  </si>
  <si>
    <t>Visa Inc</t>
  </si>
  <si>
    <t>V</t>
  </si>
  <si>
    <t>Mid-America Apartment Communities Inc</t>
  </si>
  <si>
    <t>MAA</t>
  </si>
  <si>
    <t>Xylem Inc/NY</t>
  </si>
  <si>
    <t>XYL</t>
  </si>
  <si>
    <t>Marathon Petroleum Corp</t>
  </si>
  <si>
    <t>MPC</t>
  </si>
  <si>
    <t>Advanced Micro Devices Inc</t>
  </si>
  <si>
    <t>TSCO</t>
  </si>
  <si>
    <t>Tractor Supply Co</t>
  </si>
  <si>
    <t>AMD</t>
  </si>
  <si>
    <t>ResMed Inc</t>
  </si>
  <si>
    <t>RMD</t>
  </si>
  <si>
    <t>Mettler-Toledo International Inc</t>
  </si>
  <si>
    <t>MTD</t>
  </si>
  <si>
    <t>Jacobs Solutions Inc</t>
  </si>
  <si>
    <t>VICI</t>
  </si>
  <si>
    <t>Copart Inc</t>
  </si>
  <si>
    <t>CPRT</t>
  </si>
  <si>
    <t>VICI Properties Inc</t>
  </si>
  <si>
    <t>J</t>
  </si>
  <si>
    <t>Fortinet Inc</t>
  </si>
  <si>
    <t>ALB</t>
  </si>
  <si>
    <t>Albemarle Corp</t>
  </si>
  <si>
    <t>FTNT</t>
  </si>
  <si>
    <t>Moderna Inc</t>
  </si>
  <si>
    <t>MRNA</t>
  </si>
  <si>
    <t>Essex Property Trust Inc</t>
  </si>
  <si>
    <t>ESS</t>
  </si>
  <si>
    <t>CoStar Group Inc</t>
  </si>
  <si>
    <t>CSGP</t>
  </si>
  <si>
    <t>Realty Income Corp</t>
  </si>
  <si>
    <t>O</t>
  </si>
  <si>
    <t>Westrock Co</t>
  </si>
  <si>
    <t>WRK</t>
  </si>
  <si>
    <t>Westinghouse Air Brake Technologies Corp</t>
  </si>
  <si>
    <t>WAB</t>
  </si>
  <si>
    <t>Pool Corp</t>
  </si>
  <si>
    <t>POOL</t>
  </si>
  <si>
    <t>Western Digital Corp</t>
  </si>
  <si>
    <t>WDC</t>
  </si>
  <si>
    <t>PepsiCo Inc</t>
  </si>
  <si>
    <t>PEP</t>
  </si>
  <si>
    <t>Diamondback Energy Inc</t>
  </si>
  <si>
    <t>FANG</t>
  </si>
  <si>
    <t>Palo Alto Networks Inc</t>
  </si>
  <si>
    <t>PANW</t>
  </si>
  <si>
    <t>ServiceNow Inc</t>
  </si>
  <si>
    <t>NOW</t>
  </si>
  <si>
    <t>Church &amp; Dwight Co Inc</t>
  </si>
  <si>
    <t>CHD</t>
  </si>
  <si>
    <t>Federal Realty Investment Trust</t>
  </si>
  <si>
    <t>FRT</t>
  </si>
  <si>
    <t>MGM Resorts International</t>
  </si>
  <si>
    <t>MGM</t>
  </si>
  <si>
    <t>American Electric Power Co Inc</t>
  </si>
  <si>
    <t>AEP</t>
  </si>
  <si>
    <t>Invitation Homes Inc</t>
  </si>
  <si>
    <t>INVH</t>
  </si>
  <si>
    <t>PTC Inc</t>
  </si>
  <si>
    <t>PTC</t>
  </si>
  <si>
    <t>JB Hunt Transport Services Inc</t>
  </si>
  <si>
    <t>JBHT</t>
  </si>
  <si>
    <t>Lam Research Corp</t>
  </si>
  <si>
    <t>LRCX</t>
  </si>
  <si>
    <t>Mohawk Industries Inc</t>
  </si>
  <si>
    <t>MHK</t>
  </si>
  <si>
    <t>Pentair PLC</t>
  </si>
  <si>
    <t>GEHC</t>
  </si>
  <si>
    <t>GE HealthCare Technologies Inc</t>
  </si>
  <si>
    <t>PNR</t>
  </si>
  <si>
    <t>Vertex Pharmaceuticals Inc</t>
  </si>
  <si>
    <t>VRTX</t>
  </si>
  <si>
    <t>Amcor PLC</t>
  </si>
  <si>
    <t>AMCR</t>
  </si>
  <si>
    <t>Meta Platforms Inc</t>
  </si>
  <si>
    <t>META</t>
  </si>
  <si>
    <t>T-Mobile US Inc</t>
  </si>
  <si>
    <t>TMUS</t>
  </si>
  <si>
    <t>United Rentals Inc</t>
  </si>
  <si>
    <t>URI</t>
  </si>
  <si>
    <t>Honeywell International Inc</t>
  </si>
  <si>
    <t>ARE</t>
  </si>
  <si>
    <t>Alexandria Real Estate Equities Inc</t>
  </si>
  <si>
    <t>HON</t>
  </si>
  <si>
    <t>Delta Air Lines Inc</t>
  </si>
  <si>
    <t>DAL</t>
  </si>
  <si>
    <t>Seagate Technology Holdings PLC</t>
  </si>
  <si>
    <t>UAL</t>
  </si>
  <si>
    <t>United Airlines Holdings Inc</t>
  </si>
  <si>
    <t>STX</t>
  </si>
  <si>
    <t>News Corp</t>
  </si>
  <si>
    <t>NWS</t>
  </si>
  <si>
    <t>Centene Corp</t>
  </si>
  <si>
    <t>CNC</t>
  </si>
  <si>
    <t>Martin Marietta Materials Inc</t>
  </si>
  <si>
    <t>MLM</t>
  </si>
  <si>
    <t>Teradyne Inc</t>
  </si>
  <si>
    <t>TER</t>
  </si>
  <si>
    <t>PayPal Holdings Inc</t>
  </si>
  <si>
    <t>PYPL</t>
  </si>
  <si>
    <t>Tesla Inc</t>
  </si>
  <si>
    <t>TSLA</t>
  </si>
  <si>
    <t>Arch Capital Group Ltd</t>
  </si>
  <si>
    <t>ACGL</t>
  </si>
  <si>
    <t>Dow Inc</t>
  </si>
  <si>
    <t>DOW</t>
  </si>
  <si>
    <t>Everest Group Ltd</t>
  </si>
  <si>
    <t>EG</t>
  </si>
  <si>
    <t>Teledyne Technologies Inc</t>
  </si>
  <si>
    <t>TDY</t>
  </si>
  <si>
    <t>GE Vernova Inc</t>
  </si>
  <si>
    <t>GEV</t>
  </si>
  <si>
    <t>NWSA</t>
  </si>
  <si>
    <t>Exelon Corp</t>
  </si>
  <si>
    <t>EXC</t>
  </si>
  <si>
    <t>Global Payments Inc</t>
  </si>
  <si>
    <t>GPN</t>
  </si>
  <si>
    <t>Crown Castle Inc</t>
  </si>
  <si>
    <t>CCI</t>
  </si>
  <si>
    <t>Aptiv PLC</t>
  </si>
  <si>
    <t>APTV</t>
  </si>
  <si>
    <t>Align Technology Inc</t>
  </si>
  <si>
    <t>ALGN</t>
  </si>
  <si>
    <t>Illumina Inc</t>
  </si>
  <si>
    <t>ILMN</t>
  </si>
  <si>
    <t>Kenvue Inc</t>
  </si>
  <si>
    <t>KVUE</t>
  </si>
  <si>
    <t>Targa Resources Corp</t>
  </si>
  <si>
    <t>TRGP</t>
  </si>
  <si>
    <t>Bunge Global SA</t>
  </si>
  <si>
    <t>BG</t>
  </si>
  <si>
    <t>Deckers Outdoor Corp</t>
  </si>
  <si>
    <t>LKQ</t>
  </si>
  <si>
    <t>LKQ Corp</t>
  </si>
  <si>
    <t>DECK</t>
  </si>
  <si>
    <t>Zoetis Inc</t>
  </si>
  <si>
    <t>ZTS</t>
  </si>
  <si>
    <t>Digital Realty Trust Inc</t>
  </si>
  <si>
    <t>EQIX</t>
  </si>
  <si>
    <t>Equinix Inc</t>
  </si>
  <si>
    <t>DLR</t>
  </si>
  <si>
    <t>Las Vegas Sands Corp</t>
  </si>
  <si>
    <t>MOH</t>
  </si>
  <si>
    <t>Molina Healthcare Inc</t>
  </si>
  <si>
    <t>LVS</t>
  </si>
  <si>
    <t>[2] Equals  [1] x (1 + 0.5 x [3])</t>
  </si>
  <si>
    <t>[4] Equals [2] + [3]</t>
  </si>
  <si>
    <t>[10] Source: Bloomberg Finance L.P., as of May 31, 2024</t>
  </si>
  <si>
    <t>[14] Equals [4]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</si>
</sst>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
    <numFmt numFmtId="166" formatCode="0.00\%"/>
    <numFmt numFmtId="167" formatCode="0.0000%"/>
    <numFmt numFmtId="168" formatCode="#,##0.000_);\(#,##0.000\)"/>
  </numFmts>
  <fonts count="20">
    <font>
      <sz val="11"/>
      <color theme="1"/>
      <name val="Aptos Narrow"/>
      <family val="2"/>
      <scheme val="minor"/>
    </font>
    <font>
      <sz val="11"/>
      <color theme="1"/>
      <name val="Aptos Narrow"/>
      <family val="2"/>
      <scheme val="minor"/>
    </font>
    <font>
      <b/>
      <sz val="14"/>
      <color rgb="FF4D4D4F"/>
      <name val="Arial"/>
      <family val="2"/>
    </font>
    <font>
      <sz val="12"/>
      <color rgb="FF4D4D4F"/>
      <name val="Arial"/>
      <family val="2"/>
    </font>
    <font>
      <sz val="11"/>
      <color rgb="FF4D4D4F"/>
      <name val="Arial"/>
      <family val="2"/>
    </font>
    <font>
      <sz val="12"/>
      <color theme="1"/>
      <name val="Arial Narrow"/>
      <family val="2"/>
    </font>
    <font>
      <sz val="11"/>
      <color rgb="FF4D4D4F"/>
      <name val="Aptos Narrow"/>
      <family val="2"/>
      <scheme val="minor"/>
    </font>
    <font>
      <sz val="14"/>
      <color rgb="FF4D4D4F"/>
      <name val="Arial"/>
      <family val="2"/>
    </font>
    <font>
      <sz val="8"/>
      <color rgb="FF4D4D4F"/>
      <name val="Arial"/>
      <family val="2"/>
    </font>
    <font>
      <sz val="11"/>
      <color rgb="FF455560"/>
      <name val="Arial"/>
      <family val="2"/>
    </font>
    <font>
      <sz val="11"/>
      <name val="Garamond"/>
      <family val="1"/>
    </font>
    <font>
      <b/>
      <sz val="14"/>
      <name val="Century Gothic"/>
      <family val="2"/>
    </font>
    <font>
      <sz val="12"/>
      <name val="Times New Roman"/>
      <family val="1"/>
    </font>
    <font>
      <sz val="14"/>
      <name val="Century Gothic"/>
      <family val="2"/>
    </font>
    <font>
      <sz val="11"/>
      <name val="Century Gothic"/>
      <family val="2"/>
    </font>
    <font>
      <b/>
      <sz val="11"/>
      <color theme="1"/>
      <name val="Century Gothic"/>
      <family val="2"/>
    </font>
    <font>
      <b/>
      <sz val="11"/>
      <name val="Century Gothic"/>
      <family val="2"/>
    </font>
    <font>
      <sz val="10"/>
      <name val="Arial"/>
      <family val="2"/>
    </font>
    <font>
      <sz val="11"/>
      <color theme="1"/>
      <name val="Century Gothic"/>
      <family val="2"/>
    </font>
    <font>
      <sz val="12"/>
      <name val="Century Gothic"/>
      <family val="2"/>
    </font>
  </fonts>
  <fills count="4">
    <fill>
      <patternFill patternType="none"/>
    </fill>
    <fill>
      <patternFill patternType="gray125"/>
    </fill>
    <fill>
      <patternFill patternType="solid">
        <fgColor rgb="FFDADDDF"/>
        <bgColor indexed="64"/>
      </patternFill>
    </fill>
    <fill>
      <patternFill patternType="solid">
        <fgColor rgb="FF92D050"/>
        <bgColor indexed="64"/>
      </patternFill>
    </fill>
  </fills>
  <borders count="6">
    <border>
      <left/>
      <right/>
      <top/>
      <bottom/>
      <diagonal/>
    </border>
    <border>
      <left/>
      <right/>
      <top/>
      <bottom style="thin">
        <color rgb="FF14487F"/>
      </bottom>
      <diagonal/>
    </border>
    <border>
      <left/>
      <right/>
      <top/>
      <bottom style="thin">
        <color auto="1"/>
      </bottom>
      <diagonal/>
    </border>
    <border>
      <left/>
      <right/>
      <top/>
      <bottom style="thin">
        <color rgb="FF455560"/>
      </bottom>
      <diagonal/>
    </border>
    <border>
      <left/>
      <right style="thin">
        <color rgb="FF455560"/>
      </right>
      <top/>
      <bottom/>
      <diagonal/>
    </border>
    <border>
      <left/>
      <right/>
      <top style="medium">
        <color auto="1"/>
      </top>
      <bottom style="thin">
        <color auto="1"/>
      </bottom>
      <diagonal/>
    </border>
  </borders>
  <cellStyleXfs count="6">
    <xf numFmtId="0" fontId="0" fillId="0" borderId="0"/>
    <xf numFmtId="0" fontId="5" fillId="0" borderId="0"/>
    <xf numFmtId="0" fontId="1" fillId="0" borderId="0"/>
    <xf numFmtId="0" fontId="10" fillId="0" borderId="0"/>
    <xf numFmtId="0" fontId="12" fillId="0" borderId="0"/>
    <xf numFmtId="0" fontId="17" fillId="0" borderId="0"/>
  </cellStyleXfs>
  <cellXfs count="64">
    <xf numFmtId="0" fontId="0" fillId="0" borderId="0" xfId="0"/>
    <xf numFmtId="0" fontId="2" fillId="0" borderId="1" xfId="0" applyFont="1" applyBorder="1"/>
    <xf numFmtId="0" fontId="3" fillId="0" borderId="0" xfId="0" applyFont="1"/>
    <xf numFmtId="0" fontId="4" fillId="0" borderId="0" xfId="0" applyFont="1"/>
    <xf numFmtId="0" fontId="4" fillId="0" borderId="0" xfId="1" applyFont="1" applyAlignment="1">
      <alignment horizontal="center" vertical="center"/>
    </xf>
    <xf numFmtId="164" fontId="4" fillId="0" borderId="0" xfId="1" applyNumberFormat="1" applyFont="1" applyAlignment="1">
      <alignment horizontal="center" vertical="center"/>
    </xf>
    <xf numFmtId="0" fontId="4" fillId="0" borderId="0" xfId="2" applyFont="1" applyAlignment="1">
      <alignment horizontal="center" vertical="center"/>
    </xf>
    <xf numFmtId="0" fontId="4" fillId="0" borderId="0" xfId="1"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xf>
    <xf numFmtId="165" fontId="4" fillId="2" borderId="0" xfId="0" applyNumberFormat="1" applyFont="1" applyFill="1" applyAlignment="1">
      <alignment horizontal="right"/>
    </xf>
    <xf numFmtId="165" fontId="4" fillId="0" borderId="0" xfId="0" applyNumberFormat="1" applyFont="1" applyAlignment="1">
      <alignment horizontal="right"/>
    </xf>
    <xf numFmtId="0" fontId="4" fillId="0" borderId="0" xfId="0" applyFont="1" applyAlignment="1">
      <alignment horizontal="left" vertical="top"/>
    </xf>
    <xf numFmtId="165" fontId="4" fillId="0" borderId="0" xfId="0" applyNumberFormat="1" applyFont="1"/>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2" fontId="4" fillId="3" borderId="0" xfId="0" applyNumberFormat="1" applyFont="1" applyFill="1" applyAlignment="1">
      <alignment horizontal="right"/>
    </xf>
    <xf numFmtId="0" fontId="4" fillId="0" borderId="1" xfId="0" applyFont="1" applyBorder="1"/>
    <xf numFmtId="0" fontId="6" fillId="0" borderId="0" xfId="0" applyFont="1"/>
    <xf numFmtId="0" fontId="7" fillId="0" borderId="0" xfId="0" applyFont="1"/>
    <xf numFmtId="0" fontId="8" fillId="0" borderId="0" xfId="0" applyFont="1"/>
    <xf numFmtId="0" fontId="4" fillId="0" borderId="3" xfId="0" applyFont="1" applyBorder="1" applyAlignment="1">
      <alignment wrapText="1"/>
    </xf>
    <xf numFmtId="0" fontId="4" fillId="0" borderId="3" xfId="0" applyFont="1" applyBorder="1" applyAlignment="1">
      <alignment horizontal="right" wrapText="1"/>
    </xf>
    <xf numFmtId="0" fontId="4" fillId="0" borderId="3" xfId="0" applyFont="1" applyBorder="1"/>
    <xf numFmtId="0" fontId="4" fillId="0" borderId="4" xfId="0" applyFont="1" applyBorder="1" applyAlignment="1">
      <alignment horizontal="left"/>
    </xf>
    <xf numFmtId="0" fontId="4" fillId="0" borderId="0" xfId="0" applyFont="1" applyAlignment="1">
      <alignment horizontal="left"/>
    </xf>
    <xf numFmtId="0" fontId="9" fillId="0" borderId="0" xfId="0" applyFont="1" applyAlignment="1">
      <alignment vertical="top"/>
    </xf>
    <xf numFmtId="164" fontId="4" fillId="0" borderId="0" xfId="0" applyNumberFormat="1" applyFont="1"/>
    <xf numFmtId="0" fontId="11" fillId="0" borderId="0" xfId="3" applyFont="1" applyAlignment="1">
      <alignment horizontal="centerContinuous"/>
    </xf>
    <xf numFmtId="0" fontId="13" fillId="0" borderId="0" xfId="4" applyFont="1" applyAlignment="1">
      <alignment horizontal="centerContinuous"/>
    </xf>
    <xf numFmtId="0" fontId="13" fillId="0" borderId="0" xfId="4" applyFont="1"/>
    <xf numFmtId="0" fontId="14" fillId="0" borderId="0" xfId="4" applyFont="1" applyAlignment="1">
      <alignment horizontal="center"/>
    </xf>
    <xf numFmtId="0" fontId="14" fillId="0" borderId="5" xfId="4" applyFont="1" applyBorder="1"/>
    <xf numFmtId="0" fontId="14" fillId="0" borderId="5" xfId="4" applyFont="1" applyBorder="1" applyAlignment="1">
      <alignment horizontal="center" wrapText="1"/>
    </xf>
    <xf numFmtId="0" fontId="15" fillId="0" borderId="0" xfId="4" applyFont="1"/>
    <xf numFmtId="10" fontId="15" fillId="0" borderId="0" xfId="4" applyNumberFormat="1" applyFont="1" applyAlignment="1">
      <alignment horizontal="center"/>
    </xf>
    <xf numFmtId="10" fontId="16" fillId="0" borderId="0" xfId="4" applyNumberFormat="1" applyFont="1" applyAlignment="1">
      <alignment horizontal="center"/>
    </xf>
    <xf numFmtId="14" fontId="14" fillId="0" borderId="0" xfId="5" applyNumberFormat="1" applyFont="1"/>
    <xf numFmtId="10" fontId="16" fillId="0" borderId="0" xfId="5" applyNumberFormat="1" applyFont="1" applyAlignment="1">
      <alignment horizontal="center"/>
    </xf>
    <xf numFmtId="166" fontId="0" fillId="0" borderId="0" xfId="0" applyNumberFormat="1"/>
    <xf numFmtId="0" fontId="14" fillId="0" borderId="5" xfId="4" applyFont="1" applyBorder="1" applyAlignment="1">
      <alignment horizontal="center"/>
    </xf>
    <xf numFmtId="0" fontId="14" fillId="0" borderId="0" xfId="0" applyFont="1"/>
    <xf numFmtId="0" fontId="14" fillId="0" borderId="0" xfId="0" applyFont="1" applyAlignment="1">
      <alignment horizontal="center"/>
    </xf>
    <xf numFmtId="165" fontId="14" fillId="0" borderId="0" xfId="0" applyNumberFormat="1" applyFont="1" applyAlignment="1">
      <alignment horizontal="center"/>
    </xf>
    <xf numFmtId="37" fontId="14" fillId="0" borderId="0" xfId="4" applyNumberFormat="1" applyFont="1" applyAlignment="1">
      <alignment horizontal="center"/>
    </xf>
    <xf numFmtId="10" fontId="14" fillId="0" borderId="0" xfId="4" applyNumberFormat="1" applyFont="1" applyAlignment="1">
      <alignment horizontal="center"/>
    </xf>
    <xf numFmtId="166" fontId="14" fillId="0" borderId="0" xfId="4" applyNumberFormat="1" applyFont="1" applyAlignment="1">
      <alignment horizontal="center"/>
    </xf>
    <xf numFmtId="167" fontId="14" fillId="0" borderId="0" xfId="4" applyNumberFormat="1" applyFont="1" applyAlignment="1">
      <alignment horizontal="center"/>
    </xf>
    <xf numFmtId="168" fontId="14" fillId="0" borderId="0" xfId="4" applyNumberFormat="1" applyFont="1"/>
    <xf numFmtId="37" fontId="14" fillId="0" borderId="0" xfId="4" applyNumberFormat="1" applyFont="1"/>
    <xf numFmtId="0" fontId="16" fillId="0" borderId="0" xfId="4" applyFont="1"/>
    <xf numFmtId="10" fontId="16" fillId="0" borderId="0" xfId="4" applyNumberFormat="1" applyFont="1"/>
    <xf numFmtId="0" fontId="14" fillId="0" borderId="2" xfId="4" applyFont="1" applyBorder="1"/>
    <xf numFmtId="0" fontId="14" fillId="0" borderId="0" xfId="4" applyFont="1"/>
    <xf numFmtId="0" fontId="14" fillId="0" borderId="0" xfId="4" applyFont="1" applyAlignment="1">
      <alignment wrapText="1"/>
    </xf>
    <xf numFmtId="0" fontId="14" fillId="0" borderId="0" xfId="3" applyFont="1" applyAlignment="1">
      <alignment horizontal="left"/>
    </xf>
    <xf numFmtId="0" fontId="18" fillId="0" borderId="0" xfId="3" applyFont="1" applyAlignment="1">
      <alignment horizontal="left" indent="2"/>
    </xf>
    <xf numFmtId="10" fontId="16" fillId="3" borderId="0" xfId="4" applyNumberFormat="1" applyFont="1" applyFill="1" applyAlignment="1">
      <alignment horizontal="center"/>
    </xf>
    <xf numFmtId="0" fontId="19" fillId="0" borderId="0" xfId="4" applyFont="1" applyAlignment="1">
      <alignment horizontal="centerContinuous"/>
    </xf>
    <xf numFmtId="166" fontId="14" fillId="0" borderId="0" xfId="4" applyNumberFormat="1" applyFont="1"/>
    <xf numFmtId="2" fontId="14" fillId="0" borderId="0" xfId="0" applyNumberFormat="1" applyFont="1" applyAlignment="1">
      <alignment horizontal="center"/>
    </xf>
    <xf numFmtId="166" fontId="14" fillId="0" borderId="0" xfId="0" applyNumberFormat="1" applyFont="1" applyAlignment="1">
      <alignment horizontal="center"/>
    </xf>
  </cellXfs>
  <cellStyles count="6">
    <cellStyle name="Normal" xfId="0" builtinId="0"/>
    <cellStyle name="Normal 14" xfId="5" xr:uid="{DDD18E38-8316-4B58-9585-F694AECC4876}"/>
    <cellStyle name="Normal 2 2" xfId="2" xr:uid="{119444D7-F99C-45A9-B870-38DE7941880D}"/>
    <cellStyle name="Normal 4" xfId="1" xr:uid="{FFE2DE3B-06DF-4D2C-B801-4640BF481C44}"/>
    <cellStyle name="Normal 6" xfId="3" xr:uid="{57450E3A-E811-40D5-913F-B4443CEEE590}"/>
    <cellStyle name="Normal 7 8" xfId="4" xr:uid="{6D294761-C382-41A5-972B-2713FD931A4C}"/>
  </cellStyles>
  <dxfs count="18">
    <dxf>
      <fill>
        <patternFill patternType="none">
          <bgColor auto="1"/>
        </patternFill>
      </fill>
    </dxf>
    <dxf>
      <fill>
        <patternFill patternType="none">
          <bgColor auto="1"/>
        </patternFill>
      </fill>
    </dxf>
    <dxf>
      <border>
        <left/>
        <right/>
        <top/>
        <bottom/>
        <vertical/>
        <horizontal/>
      </border>
    </dxf>
    <dxf>
      <border>
        <left/>
        <right/>
        <top/>
        <bottom/>
        <vertical/>
        <horizontal/>
      </border>
    </dxf>
    <dxf>
      <border>
        <left/>
        <right/>
        <top/>
        <bottom/>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fill>
        <patternFill patternType="none">
          <bgColor auto="1"/>
        </patternFill>
      </fill>
      <border>
        <vertical/>
        <horizontal/>
      </border>
    </dxf>
    <dxf>
      <border>
        <bottom style="thin">
          <color auto="1"/>
        </bottom>
        <vertical/>
        <horizontal/>
      </border>
    </dxf>
    <dxf>
      <border>
        <right style="thin">
          <color auto="1"/>
        </righ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DA5F-57A8-47FF-BEEC-72F8F6F04A63}">
  <dimension ref="A1:EC119"/>
  <sheetViews>
    <sheetView topLeftCell="A98" zoomScale="80" zoomScaleNormal="80" workbookViewId="0">
      <selection activeCell="G129" sqref="G129"/>
    </sheetView>
  </sheetViews>
  <sheetFormatPr defaultColWidth="9.1640625" defaultRowHeight="14"/>
  <cols>
    <col min="1" max="1" width="10.58203125" style="3" bestFit="1" customWidth="1"/>
    <col min="2" max="45" width="7.75" style="3" customWidth="1"/>
    <col min="46" max="46" width="7.83203125" style="3" customWidth="1"/>
    <col min="47" max="47" width="8" style="3" bestFit="1" customWidth="1"/>
    <col min="48" max="50" width="8.1640625" style="3" bestFit="1" customWidth="1"/>
    <col min="51" max="52" width="7.58203125" style="3" bestFit="1" customWidth="1"/>
    <col min="53" max="53" width="8.1640625" style="3" customWidth="1"/>
    <col min="54" max="54" width="8" style="3" bestFit="1" customWidth="1"/>
    <col min="55" max="56" width="7.58203125" style="3" bestFit="1" customWidth="1"/>
    <col min="57" max="57" width="8.1640625" style="3" bestFit="1" customWidth="1"/>
    <col min="58" max="58" width="7.4140625" style="3" bestFit="1" customWidth="1"/>
    <col min="59" max="59" width="7.58203125" style="3" bestFit="1" customWidth="1"/>
    <col min="60" max="60" width="7.4140625" style="3" bestFit="1" customWidth="1"/>
    <col min="61" max="61" width="7.58203125" style="3" bestFit="1" customWidth="1"/>
    <col min="62" max="62" width="7.4140625" style="3" bestFit="1" customWidth="1"/>
    <col min="63" max="63" width="8" style="3" bestFit="1" customWidth="1"/>
    <col min="64" max="65" width="7.58203125" style="3" bestFit="1" customWidth="1"/>
    <col min="66" max="66" width="8.1640625" style="3" bestFit="1" customWidth="1"/>
    <col min="67" max="67" width="7.83203125" style="3" bestFit="1" customWidth="1"/>
    <col min="68" max="70" width="8" style="3" bestFit="1" customWidth="1"/>
    <col min="71" max="74" width="7.58203125" style="3" bestFit="1" customWidth="1"/>
    <col min="75" max="76" width="8.1640625" style="3" bestFit="1" customWidth="1"/>
    <col min="77" max="78" width="8.25" style="3" bestFit="1" customWidth="1"/>
    <col min="79" max="81" width="8.1640625" style="3" bestFit="1" customWidth="1"/>
    <col min="82" max="84" width="8.25" style="3" bestFit="1" customWidth="1"/>
    <col min="85" max="87" width="8.1640625" style="3" bestFit="1" customWidth="1"/>
    <col min="88" max="98" width="9.25" style="3" bestFit="1" customWidth="1"/>
    <col min="99" max="16384" width="9.1640625" style="3"/>
  </cols>
  <sheetData>
    <row r="1" spans="1:133" s="1" customFormat="1" ht="17.25" customHeight="1">
      <c r="A1" s="1" t="s">
        <v>0</v>
      </c>
    </row>
    <row r="2" spans="1:133" ht="17.25" customHeight="1">
      <c r="A2" s="2" t="s">
        <v>1</v>
      </c>
    </row>
    <row r="3" spans="1:133" ht="17.25" customHeight="1">
      <c r="A3" s="2" t="s">
        <v>2</v>
      </c>
    </row>
    <row r="7" spans="1:133" s="6" customFormat="1">
      <c r="A7" s="4"/>
      <c r="B7" s="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4"/>
      <c r="DE7" s="4"/>
      <c r="DF7" s="4"/>
      <c r="DG7" s="4"/>
      <c r="DH7" s="4"/>
      <c r="DI7" s="4"/>
      <c r="DJ7" s="4"/>
      <c r="DK7" s="4"/>
      <c r="DL7" s="4"/>
      <c r="DM7" s="4"/>
      <c r="DN7" s="4"/>
      <c r="DO7" s="4"/>
      <c r="DP7" s="4"/>
      <c r="DQ7" s="4"/>
      <c r="DR7" s="4"/>
      <c r="DS7" s="4"/>
      <c r="DT7" s="4"/>
      <c r="DU7" s="4"/>
      <c r="DV7" s="4"/>
      <c r="DW7" s="4"/>
      <c r="DX7" s="4"/>
      <c r="DY7" s="4"/>
      <c r="DZ7" s="4"/>
      <c r="EA7" s="4"/>
      <c r="EB7" s="4"/>
      <c r="EC7" s="4"/>
    </row>
    <row r="8" spans="1:133" s="6" customFormat="1">
      <c r="A8" s="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4"/>
      <c r="DE8" s="4"/>
      <c r="DF8" s="4"/>
      <c r="DG8" s="4"/>
      <c r="DH8" s="4"/>
      <c r="DI8" s="4"/>
      <c r="DJ8" s="4"/>
      <c r="DK8" s="4"/>
      <c r="DL8" s="4"/>
      <c r="DM8" s="4"/>
      <c r="DN8" s="4"/>
      <c r="DO8" s="4"/>
      <c r="DP8" s="4"/>
      <c r="DQ8" s="4"/>
      <c r="DR8" s="4"/>
      <c r="DS8" s="4"/>
      <c r="DT8" s="4"/>
      <c r="DU8" s="4"/>
      <c r="DV8" s="4"/>
      <c r="DW8" s="4"/>
      <c r="DX8" s="4"/>
      <c r="DY8" s="4"/>
      <c r="DZ8" s="4"/>
      <c r="EA8" s="4"/>
      <c r="EB8" s="4"/>
      <c r="EC8" s="4"/>
    </row>
    <row r="9" spans="1:133" s="6" customFormat="1">
      <c r="A9" s="7"/>
      <c r="B9" s="4" t="s">
        <v>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4"/>
      <c r="DE9" s="4"/>
      <c r="DF9" s="4"/>
      <c r="DG9" s="4"/>
      <c r="DH9" s="4"/>
      <c r="DI9" s="4"/>
      <c r="DJ9" s="4"/>
      <c r="DK9" s="4"/>
      <c r="DL9" s="4"/>
      <c r="DM9" s="4"/>
      <c r="DN9" s="4"/>
      <c r="DO9" s="4"/>
      <c r="DP9" s="4"/>
      <c r="DQ9" s="4"/>
      <c r="DR9" s="4"/>
      <c r="DS9" s="4"/>
      <c r="DT9" s="4"/>
      <c r="DU9" s="4"/>
      <c r="DV9" s="4"/>
      <c r="DW9" s="4"/>
      <c r="DX9" s="4"/>
      <c r="DY9" s="4"/>
      <c r="DZ9" s="4"/>
      <c r="EA9" s="4"/>
      <c r="EB9" s="4"/>
      <c r="EC9" s="4"/>
    </row>
    <row r="10" spans="1:133" ht="21" customHeight="1">
      <c r="A10" s="8" t="s">
        <v>4</v>
      </c>
      <c r="B10" s="9">
        <v>1919</v>
      </c>
      <c r="C10" s="9">
        <v>1920</v>
      </c>
      <c r="D10" s="9">
        <v>1921</v>
      </c>
      <c r="E10" s="9">
        <v>1922</v>
      </c>
      <c r="F10" s="9">
        <v>1923</v>
      </c>
      <c r="G10" s="9">
        <v>1924</v>
      </c>
      <c r="H10" s="9">
        <v>1925</v>
      </c>
      <c r="I10" s="9">
        <v>1926</v>
      </c>
      <c r="J10" s="9">
        <v>1927</v>
      </c>
      <c r="K10" s="9">
        <v>1928</v>
      </c>
      <c r="L10" s="9">
        <v>1929</v>
      </c>
      <c r="M10" s="9">
        <v>1930</v>
      </c>
      <c r="N10" s="9">
        <v>1931</v>
      </c>
      <c r="O10" s="9">
        <v>1932</v>
      </c>
      <c r="P10" s="9">
        <v>1933</v>
      </c>
      <c r="Q10" s="9">
        <v>1934</v>
      </c>
      <c r="R10" s="9">
        <v>1935</v>
      </c>
      <c r="S10" s="9">
        <v>1936</v>
      </c>
      <c r="T10" s="9">
        <v>1937</v>
      </c>
      <c r="U10" s="9">
        <v>1938</v>
      </c>
      <c r="V10" s="9">
        <v>1939</v>
      </c>
      <c r="W10" s="9">
        <v>1940</v>
      </c>
      <c r="X10" s="9">
        <v>1941</v>
      </c>
      <c r="Y10" s="9">
        <v>1942</v>
      </c>
      <c r="Z10" s="9">
        <v>1943</v>
      </c>
      <c r="AA10" s="9">
        <v>1944</v>
      </c>
      <c r="AB10" s="9">
        <v>1945</v>
      </c>
      <c r="AC10" s="9">
        <v>1946</v>
      </c>
      <c r="AD10" s="9">
        <v>1947</v>
      </c>
      <c r="AE10" s="9">
        <v>1948</v>
      </c>
      <c r="AF10" s="9">
        <v>1949</v>
      </c>
      <c r="AG10" s="9">
        <v>1950</v>
      </c>
      <c r="AH10" s="9">
        <v>1951</v>
      </c>
      <c r="AI10" s="9">
        <v>1952</v>
      </c>
      <c r="AJ10" s="9">
        <v>1953</v>
      </c>
      <c r="AK10" s="9">
        <v>1954</v>
      </c>
      <c r="AL10" s="9">
        <v>1955</v>
      </c>
      <c r="AM10" s="9">
        <v>1956</v>
      </c>
      <c r="AN10" s="9">
        <v>1957</v>
      </c>
      <c r="AO10" s="9">
        <v>1958</v>
      </c>
      <c r="AP10" s="9">
        <v>1959</v>
      </c>
      <c r="AQ10" s="9">
        <v>1960</v>
      </c>
      <c r="AR10" s="9">
        <v>1961</v>
      </c>
      <c r="AS10" s="9">
        <v>1962</v>
      </c>
      <c r="AT10" s="9">
        <v>1963</v>
      </c>
      <c r="AU10" s="9">
        <v>1964</v>
      </c>
      <c r="AV10" s="9">
        <v>1965</v>
      </c>
      <c r="AW10" s="9">
        <v>1966</v>
      </c>
      <c r="AX10" s="9">
        <v>1967</v>
      </c>
      <c r="AY10" s="9">
        <v>1968</v>
      </c>
      <c r="AZ10" s="9">
        <v>1969</v>
      </c>
      <c r="BA10" s="9">
        <v>1970</v>
      </c>
      <c r="BB10" s="9">
        <v>1971</v>
      </c>
      <c r="BC10" s="9">
        <v>1972</v>
      </c>
      <c r="BD10" s="9">
        <v>1973</v>
      </c>
      <c r="BE10" s="9">
        <v>1974</v>
      </c>
      <c r="BF10" s="9">
        <v>1975</v>
      </c>
      <c r="BG10" s="9">
        <v>1976</v>
      </c>
      <c r="BH10" s="9">
        <v>1977</v>
      </c>
      <c r="BI10" s="9">
        <v>1978</v>
      </c>
      <c r="BJ10" s="9">
        <v>1979</v>
      </c>
      <c r="BK10" s="9">
        <v>1980</v>
      </c>
      <c r="BL10" s="9">
        <v>1981</v>
      </c>
      <c r="BM10" s="9">
        <v>1982</v>
      </c>
      <c r="BN10" s="9">
        <v>1983</v>
      </c>
      <c r="BO10" s="9">
        <v>1984</v>
      </c>
      <c r="BP10" s="9">
        <v>1985</v>
      </c>
      <c r="BQ10" s="9">
        <v>1986</v>
      </c>
      <c r="BR10" s="9">
        <v>1987</v>
      </c>
      <c r="BS10" s="9">
        <v>1988</v>
      </c>
      <c r="BT10" s="9">
        <v>1989</v>
      </c>
      <c r="BU10" s="9">
        <v>1990</v>
      </c>
      <c r="BV10" s="9">
        <v>1991</v>
      </c>
      <c r="BW10" s="9">
        <v>1992</v>
      </c>
      <c r="BX10" s="9">
        <v>1993</v>
      </c>
      <c r="BY10" s="9">
        <v>1994</v>
      </c>
      <c r="BZ10" s="9">
        <v>1995</v>
      </c>
      <c r="CA10" s="9">
        <v>1996</v>
      </c>
      <c r="CB10" s="9">
        <v>1997</v>
      </c>
      <c r="CC10" s="9">
        <v>1998</v>
      </c>
      <c r="CD10" s="9">
        <v>1999</v>
      </c>
      <c r="CE10" s="9">
        <v>2000</v>
      </c>
      <c r="CF10" s="9">
        <v>2001</v>
      </c>
      <c r="CG10" s="9">
        <v>2002</v>
      </c>
      <c r="CH10" s="9">
        <v>2003</v>
      </c>
      <c r="CI10" s="9">
        <v>2004</v>
      </c>
      <c r="CJ10" s="9">
        <v>2005</v>
      </c>
      <c r="CK10" s="9">
        <v>2006</v>
      </c>
      <c r="CL10" s="9">
        <v>2007</v>
      </c>
      <c r="CM10" s="9">
        <v>2008</v>
      </c>
      <c r="CN10" s="9">
        <v>2009</v>
      </c>
      <c r="CO10" s="9">
        <v>2010</v>
      </c>
      <c r="CP10" s="9">
        <v>2011</v>
      </c>
      <c r="CQ10" s="9">
        <v>2012</v>
      </c>
      <c r="CR10" s="9">
        <v>2013</v>
      </c>
      <c r="CS10" s="9">
        <v>2014</v>
      </c>
      <c r="CT10" s="9">
        <v>2015</v>
      </c>
      <c r="CU10" s="9">
        <v>2016</v>
      </c>
      <c r="CV10" s="9">
        <v>2017</v>
      </c>
      <c r="CW10" s="9">
        <v>2018</v>
      </c>
      <c r="CX10" s="9">
        <v>2019</v>
      </c>
      <c r="CY10" s="9">
        <v>2020</v>
      </c>
      <c r="CZ10" s="9">
        <v>2021</v>
      </c>
      <c r="DA10" s="9">
        <v>2022</v>
      </c>
      <c r="DB10" s="9">
        <v>2023</v>
      </c>
      <c r="DC10" s="9" t="s">
        <v>5</v>
      </c>
      <c r="DD10" s="9" t="s">
        <v>5</v>
      </c>
      <c r="DE10" s="9" t="s">
        <v>5</v>
      </c>
      <c r="DF10" s="9" t="s">
        <v>5</v>
      </c>
      <c r="DG10" s="9" t="s">
        <v>5</v>
      </c>
      <c r="DH10" s="9" t="s">
        <v>5</v>
      </c>
      <c r="DI10" s="9" t="s">
        <v>5</v>
      </c>
      <c r="DJ10" s="9" t="s">
        <v>5</v>
      </c>
      <c r="DK10" s="9" t="s">
        <v>5</v>
      </c>
      <c r="DL10" s="9" t="s">
        <v>5</v>
      </c>
      <c r="DM10" s="9" t="s">
        <v>5</v>
      </c>
      <c r="DN10" s="9" t="s">
        <v>5</v>
      </c>
      <c r="DO10" s="9" t="s">
        <v>5</v>
      </c>
      <c r="DP10" s="9" t="s">
        <v>5</v>
      </c>
      <c r="DQ10" s="9" t="s">
        <v>5</v>
      </c>
      <c r="DR10" s="9" t="s">
        <v>5</v>
      </c>
      <c r="DS10" s="9" t="s">
        <v>5</v>
      </c>
      <c r="DT10" s="9" t="s">
        <v>5</v>
      </c>
      <c r="DU10" s="9" t="s">
        <v>5</v>
      </c>
      <c r="DV10" s="9" t="s">
        <v>5</v>
      </c>
      <c r="DW10" s="9" t="s">
        <v>5</v>
      </c>
      <c r="DX10" s="9" t="s">
        <v>5</v>
      </c>
      <c r="DY10" s="9" t="s">
        <v>5</v>
      </c>
      <c r="DZ10" s="9" t="s">
        <v>5</v>
      </c>
      <c r="EA10" s="9" t="s">
        <v>5</v>
      </c>
      <c r="EB10" s="9" t="s">
        <v>5</v>
      </c>
      <c r="EC10" s="9" t="s">
        <v>5</v>
      </c>
    </row>
    <row r="11" spans="1:133">
      <c r="A11" s="10">
        <v>1919</v>
      </c>
      <c r="B11" s="11">
        <v>7.8201466666666688</v>
      </c>
      <c r="C11" s="11" t="s">
        <v>5</v>
      </c>
      <c r="D11" s="11" t="s">
        <v>5</v>
      </c>
      <c r="E11" s="11" t="s">
        <v>5</v>
      </c>
      <c r="F11" s="11" t="s">
        <v>5</v>
      </c>
      <c r="G11" s="11" t="s">
        <v>5</v>
      </c>
      <c r="H11" s="11" t="s">
        <v>5</v>
      </c>
      <c r="I11" s="11" t="s">
        <v>5</v>
      </c>
      <c r="J11" s="11" t="s">
        <v>5</v>
      </c>
      <c r="K11" s="11" t="s">
        <v>5</v>
      </c>
      <c r="L11" s="11" t="s">
        <v>5</v>
      </c>
      <c r="M11" s="11" t="s">
        <v>5</v>
      </c>
      <c r="N11" s="11" t="s">
        <v>5</v>
      </c>
      <c r="O11" s="11" t="s">
        <v>5</v>
      </c>
      <c r="P11" s="11" t="s">
        <v>5</v>
      </c>
      <c r="Q11" s="11" t="s">
        <v>5</v>
      </c>
      <c r="R11" s="11" t="s">
        <v>5</v>
      </c>
      <c r="S11" s="11" t="s">
        <v>5</v>
      </c>
      <c r="T11" s="11" t="s">
        <v>5</v>
      </c>
      <c r="U11" s="11" t="s">
        <v>5</v>
      </c>
      <c r="V11" s="11" t="s">
        <v>5</v>
      </c>
      <c r="W11" s="11" t="s">
        <v>5</v>
      </c>
      <c r="X11" s="11" t="s">
        <v>5</v>
      </c>
      <c r="Y11" s="11" t="s">
        <v>5</v>
      </c>
      <c r="Z11" s="11" t="s">
        <v>5</v>
      </c>
      <c r="AA11" s="11" t="s">
        <v>5</v>
      </c>
      <c r="AB11" s="11" t="s">
        <v>5</v>
      </c>
      <c r="AC11" s="11" t="s">
        <v>5</v>
      </c>
      <c r="AD11" s="11" t="s">
        <v>5</v>
      </c>
      <c r="AE11" s="11" t="s">
        <v>5</v>
      </c>
      <c r="AF11" s="11" t="s">
        <v>5</v>
      </c>
      <c r="AG11" s="11" t="s">
        <v>5</v>
      </c>
      <c r="AH11" s="11" t="s">
        <v>5</v>
      </c>
      <c r="AI11" s="11" t="s">
        <v>5</v>
      </c>
      <c r="AJ11" s="11" t="s">
        <v>5</v>
      </c>
      <c r="AK11" s="11" t="s">
        <v>5</v>
      </c>
      <c r="AL11" s="11" t="s">
        <v>5</v>
      </c>
      <c r="AM11" s="11" t="s">
        <v>5</v>
      </c>
      <c r="AN11" s="11" t="s">
        <v>5</v>
      </c>
      <c r="AO11" s="11" t="s">
        <v>5</v>
      </c>
      <c r="AP11" s="11" t="s">
        <v>5</v>
      </c>
      <c r="AQ11" s="11" t="s">
        <v>5</v>
      </c>
      <c r="AR11" s="11" t="s">
        <v>5</v>
      </c>
      <c r="AS11" s="11" t="s">
        <v>5</v>
      </c>
      <c r="AT11" s="11" t="s">
        <v>5</v>
      </c>
      <c r="AU11" s="11" t="s">
        <v>5</v>
      </c>
      <c r="AV11" s="11" t="s">
        <v>5</v>
      </c>
      <c r="AW11" s="11" t="s">
        <v>5</v>
      </c>
      <c r="AX11" s="11" t="s">
        <v>5</v>
      </c>
      <c r="AY11" s="11" t="s">
        <v>5</v>
      </c>
      <c r="AZ11" s="11" t="s">
        <v>5</v>
      </c>
      <c r="BA11" s="11" t="s">
        <v>5</v>
      </c>
      <c r="BB11" s="11" t="s">
        <v>5</v>
      </c>
      <c r="BC11" s="11" t="s">
        <v>5</v>
      </c>
      <c r="BD11" s="11" t="s">
        <v>5</v>
      </c>
      <c r="BE11" s="11" t="s">
        <v>5</v>
      </c>
      <c r="BF11" s="11" t="s">
        <v>5</v>
      </c>
      <c r="BG11" s="11" t="s">
        <v>5</v>
      </c>
      <c r="BH11" s="11" t="s">
        <v>5</v>
      </c>
      <c r="BI11" s="11" t="s">
        <v>5</v>
      </c>
      <c r="BJ11" s="11" t="s">
        <v>5</v>
      </c>
      <c r="BK11" s="11" t="s">
        <v>5</v>
      </c>
      <c r="BL11" s="11" t="s">
        <v>5</v>
      </c>
      <c r="BM11" s="11" t="s">
        <v>5</v>
      </c>
      <c r="BN11" s="11" t="s">
        <v>5</v>
      </c>
      <c r="BO11" s="11" t="s">
        <v>5</v>
      </c>
      <c r="BP11" s="11" t="s">
        <v>5</v>
      </c>
      <c r="BQ11" s="11" t="s">
        <v>5</v>
      </c>
      <c r="BR11" s="11" t="s">
        <v>5</v>
      </c>
      <c r="BS11" s="11" t="s">
        <v>5</v>
      </c>
      <c r="BT11" s="11" t="s">
        <v>5</v>
      </c>
      <c r="BU11" s="11" t="s">
        <v>5</v>
      </c>
      <c r="BV11" s="11" t="s">
        <v>5</v>
      </c>
      <c r="BW11" s="11" t="s">
        <v>5</v>
      </c>
      <c r="BX11" s="11" t="s">
        <v>5</v>
      </c>
      <c r="BY11" s="11" t="s">
        <v>5</v>
      </c>
      <c r="BZ11" s="11" t="s">
        <v>5</v>
      </c>
      <c r="CA11" s="11" t="s">
        <v>5</v>
      </c>
      <c r="CB11" s="11" t="s">
        <v>5</v>
      </c>
      <c r="CC11" s="11" t="s">
        <v>5</v>
      </c>
      <c r="CD11" s="11" t="s">
        <v>5</v>
      </c>
      <c r="CE11" s="11" t="s">
        <v>5</v>
      </c>
      <c r="CF11" s="11" t="s">
        <v>5</v>
      </c>
      <c r="CG11" s="11" t="s">
        <v>5</v>
      </c>
      <c r="CH11" s="11" t="s">
        <v>5</v>
      </c>
      <c r="CI11" s="11" t="s">
        <v>5</v>
      </c>
      <c r="CJ11" s="11" t="s">
        <v>5</v>
      </c>
      <c r="CK11" s="11" t="s">
        <v>5</v>
      </c>
      <c r="CL11" s="11" t="s">
        <v>5</v>
      </c>
      <c r="CM11" s="11" t="s">
        <v>5</v>
      </c>
      <c r="CN11" s="11" t="s">
        <v>5</v>
      </c>
      <c r="CO11" s="11" t="s">
        <v>5</v>
      </c>
      <c r="CP11" s="11" t="s">
        <v>5</v>
      </c>
      <c r="CQ11" s="11" t="s">
        <v>5</v>
      </c>
      <c r="CR11" s="11" t="s">
        <v>5</v>
      </c>
      <c r="CS11" s="11" t="s">
        <v>5</v>
      </c>
      <c r="CT11" s="11" t="s">
        <v>5</v>
      </c>
      <c r="CU11" s="11" t="s">
        <v>5</v>
      </c>
      <c r="CV11" s="11" t="s">
        <v>5</v>
      </c>
      <c r="CW11" s="11" t="s">
        <v>5</v>
      </c>
      <c r="CX11" s="11" t="s">
        <v>5</v>
      </c>
      <c r="CY11" s="11" t="s">
        <v>5</v>
      </c>
      <c r="CZ11" s="11" t="s">
        <v>5</v>
      </c>
      <c r="DA11" s="11" t="s">
        <v>5</v>
      </c>
      <c r="DB11" s="11" t="s">
        <v>5</v>
      </c>
      <c r="DC11" s="11" t="s">
        <v>5</v>
      </c>
      <c r="DD11" s="11" t="s">
        <v>5</v>
      </c>
      <c r="DE11" s="11" t="s">
        <v>5</v>
      </c>
      <c r="DF11" s="11" t="s">
        <v>5</v>
      </c>
      <c r="DG11" s="11" t="s">
        <v>5</v>
      </c>
      <c r="DH11" s="11" t="s">
        <v>5</v>
      </c>
      <c r="DI11" s="11" t="s">
        <v>5</v>
      </c>
      <c r="DJ11" s="11" t="s">
        <v>5</v>
      </c>
      <c r="DK11" s="11" t="s">
        <v>5</v>
      </c>
      <c r="DL11" s="11" t="s">
        <v>5</v>
      </c>
      <c r="DM11" s="11" t="s">
        <v>5</v>
      </c>
      <c r="DN11" s="11" t="s">
        <v>5</v>
      </c>
      <c r="DO11" s="11" t="s">
        <v>5</v>
      </c>
      <c r="DP11" s="11" t="s">
        <v>5</v>
      </c>
      <c r="DQ11" s="11" t="s">
        <v>5</v>
      </c>
      <c r="DR11" s="11" t="s">
        <v>5</v>
      </c>
      <c r="DS11" s="11" t="s">
        <v>5</v>
      </c>
      <c r="DT11" s="11" t="s">
        <v>5</v>
      </c>
      <c r="DU11" s="11" t="s">
        <v>5</v>
      </c>
      <c r="DV11" s="11" t="s">
        <v>5</v>
      </c>
      <c r="DW11" s="11" t="s">
        <v>5</v>
      </c>
      <c r="DX11" s="11" t="s">
        <v>5</v>
      </c>
      <c r="DY11" s="11" t="s">
        <v>5</v>
      </c>
      <c r="DZ11" s="11" t="s">
        <v>5</v>
      </c>
      <c r="EA11" s="11" t="s">
        <v>5</v>
      </c>
      <c r="EB11" s="11" t="s">
        <v>5</v>
      </c>
      <c r="EC11" s="11" t="s">
        <v>5</v>
      </c>
    </row>
    <row r="12" spans="1:133">
      <c r="A12" s="10">
        <v>1920</v>
      </c>
      <c r="B12" s="11">
        <v>-2.0956583333333314</v>
      </c>
      <c r="C12" s="11">
        <v>-12.01146333333333</v>
      </c>
      <c r="D12" s="11" t="s">
        <v>5</v>
      </c>
      <c r="E12" s="11" t="s">
        <v>5</v>
      </c>
      <c r="F12" s="11" t="s">
        <v>5</v>
      </c>
      <c r="G12" s="11" t="s">
        <v>5</v>
      </c>
      <c r="H12" s="11" t="s">
        <v>5</v>
      </c>
      <c r="I12" s="11" t="s">
        <v>5</v>
      </c>
      <c r="J12" s="11" t="s">
        <v>5</v>
      </c>
      <c r="K12" s="11" t="s">
        <v>5</v>
      </c>
      <c r="L12" s="11" t="s">
        <v>5</v>
      </c>
      <c r="M12" s="11" t="s">
        <v>5</v>
      </c>
      <c r="N12" s="11" t="s">
        <v>5</v>
      </c>
      <c r="O12" s="11" t="s">
        <v>5</v>
      </c>
      <c r="P12" s="11" t="s">
        <v>5</v>
      </c>
      <c r="Q12" s="11" t="s">
        <v>5</v>
      </c>
      <c r="R12" s="11" t="s">
        <v>5</v>
      </c>
      <c r="S12" s="11" t="s">
        <v>5</v>
      </c>
      <c r="T12" s="11" t="s">
        <v>5</v>
      </c>
      <c r="U12" s="11" t="s">
        <v>5</v>
      </c>
      <c r="V12" s="11" t="s">
        <v>5</v>
      </c>
      <c r="W12" s="11" t="s">
        <v>5</v>
      </c>
      <c r="X12" s="11" t="s">
        <v>5</v>
      </c>
      <c r="Y12" s="11" t="s">
        <v>5</v>
      </c>
      <c r="Z12" s="11" t="s">
        <v>5</v>
      </c>
      <c r="AA12" s="11" t="s">
        <v>5</v>
      </c>
      <c r="AB12" s="11" t="s">
        <v>5</v>
      </c>
      <c r="AC12" s="11" t="s">
        <v>5</v>
      </c>
      <c r="AD12" s="11" t="s">
        <v>5</v>
      </c>
      <c r="AE12" s="11" t="s">
        <v>5</v>
      </c>
      <c r="AF12" s="11" t="s">
        <v>5</v>
      </c>
      <c r="AG12" s="11" t="s">
        <v>5</v>
      </c>
      <c r="AH12" s="11" t="s">
        <v>5</v>
      </c>
      <c r="AI12" s="11" t="s">
        <v>5</v>
      </c>
      <c r="AJ12" s="11" t="s">
        <v>5</v>
      </c>
      <c r="AK12" s="11" t="s">
        <v>5</v>
      </c>
      <c r="AL12" s="11" t="s">
        <v>5</v>
      </c>
      <c r="AM12" s="11" t="s">
        <v>5</v>
      </c>
      <c r="AN12" s="11" t="s">
        <v>5</v>
      </c>
      <c r="AO12" s="11" t="s">
        <v>5</v>
      </c>
      <c r="AP12" s="11" t="s">
        <v>5</v>
      </c>
      <c r="AQ12" s="11" t="s">
        <v>5</v>
      </c>
      <c r="AR12" s="11" t="s">
        <v>5</v>
      </c>
      <c r="AS12" s="11" t="s">
        <v>5</v>
      </c>
      <c r="AT12" s="11" t="s">
        <v>5</v>
      </c>
      <c r="AU12" s="11" t="s">
        <v>5</v>
      </c>
      <c r="AV12" s="11" t="s">
        <v>5</v>
      </c>
      <c r="AW12" s="11" t="s">
        <v>5</v>
      </c>
      <c r="AX12" s="11" t="s">
        <v>5</v>
      </c>
      <c r="AY12" s="11" t="s">
        <v>5</v>
      </c>
      <c r="AZ12" s="11" t="s">
        <v>5</v>
      </c>
      <c r="BA12" s="11" t="s">
        <v>5</v>
      </c>
      <c r="BB12" s="11" t="s">
        <v>5</v>
      </c>
      <c r="BC12" s="11" t="s">
        <v>5</v>
      </c>
      <c r="BD12" s="11" t="s">
        <v>5</v>
      </c>
      <c r="BE12" s="11" t="s">
        <v>5</v>
      </c>
      <c r="BF12" s="11" t="s">
        <v>5</v>
      </c>
      <c r="BG12" s="11" t="s">
        <v>5</v>
      </c>
      <c r="BH12" s="11" t="s">
        <v>5</v>
      </c>
      <c r="BI12" s="11" t="s">
        <v>5</v>
      </c>
      <c r="BJ12" s="11" t="s">
        <v>5</v>
      </c>
      <c r="BK12" s="11" t="s">
        <v>5</v>
      </c>
      <c r="BL12" s="11" t="s">
        <v>5</v>
      </c>
      <c r="BM12" s="11" t="s">
        <v>5</v>
      </c>
      <c r="BN12" s="11" t="s">
        <v>5</v>
      </c>
      <c r="BO12" s="11" t="s">
        <v>5</v>
      </c>
      <c r="BP12" s="11" t="s">
        <v>5</v>
      </c>
      <c r="BQ12" s="11" t="s">
        <v>5</v>
      </c>
      <c r="BR12" s="11" t="s">
        <v>5</v>
      </c>
      <c r="BS12" s="11" t="s">
        <v>5</v>
      </c>
      <c r="BT12" s="11" t="s">
        <v>5</v>
      </c>
      <c r="BU12" s="11" t="s">
        <v>5</v>
      </c>
      <c r="BV12" s="11" t="s">
        <v>5</v>
      </c>
      <c r="BW12" s="11" t="s">
        <v>5</v>
      </c>
      <c r="BX12" s="11" t="s">
        <v>5</v>
      </c>
      <c r="BY12" s="11" t="s">
        <v>5</v>
      </c>
      <c r="BZ12" s="11" t="s">
        <v>5</v>
      </c>
      <c r="CA12" s="11" t="s">
        <v>5</v>
      </c>
      <c r="CB12" s="11" t="s">
        <v>5</v>
      </c>
      <c r="CC12" s="11" t="s">
        <v>5</v>
      </c>
      <c r="CD12" s="11" t="s">
        <v>5</v>
      </c>
      <c r="CE12" s="11" t="s">
        <v>5</v>
      </c>
      <c r="CF12" s="11" t="s">
        <v>5</v>
      </c>
      <c r="CG12" s="11" t="s">
        <v>5</v>
      </c>
      <c r="CH12" s="11" t="s">
        <v>5</v>
      </c>
      <c r="CI12" s="11" t="s">
        <v>5</v>
      </c>
      <c r="CJ12" s="11" t="s">
        <v>5</v>
      </c>
      <c r="CK12" s="11" t="s">
        <v>5</v>
      </c>
      <c r="CL12" s="11" t="s">
        <v>5</v>
      </c>
      <c r="CM12" s="11" t="s">
        <v>5</v>
      </c>
      <c r="CN12" s="11" t="s">
        <v>5</v>
      </c>
      <c r="CO12" s="11" t="s">
        <v>5</v>
      </c>
      <c r="CP12" s="11" t="s">
        <v>5</v>
      </c>
      <c r="CQ12" s="11" t="s">
        <v>5</v>
      </c>
      <c r="CR12" s="11" t="s">
        <v>5</v>
      </c>
      <c r="CS12" s="11" t="s">
        <v>5</v>
      </c>
      <c r="CT12" s="11" t="s">
        <v>5</v>
      </c>
      <c r="CU12" s="11" t="s">
        <v>5</v>
      </c>
      <c r="CV12" s="11" t="s">
        <v>5</v>
      </c>
      <c r="CW12" s="11" t="s">
        <v>5</v>
      </c>
      <c r="CX12" s="11" t="s">
        <v>5</v>
      </c>
      <c r="CY12" s="11" t="s">
        <v>5</v>
      </c>
      <c r="CZ12" s="11" t="s">
        <v>5</v>
      </c>
      <c r="DA12" s="11" t="s">
        <v>5</v>
      </c>
      <c r="DB12" s="11" t="s">
        <v>5</v>
      </c>
      <c r="DC12" s="11" t="s">
        <v>5</v>
      </c>
      <c r="DD12" s="11" t="s">
        <v>5</v>
      </c>
      <c r="DE12" s="11" t="s">
        <v>5</v>
      </c>
      <c r="DF12" s="11" t="s">
        <v>5</v>
      </c>
      <c r="DG12" s="11" t="s">
        <v>5</v>
      </c>
      <c r="DH12" s="11" t="s">
        <v>5</v>
      </c>
      <c r="DI12" s="11" t="s">
        <v>5</v>
      </c>
      <c r="DJ12" s="11" t="s">
        <v>5</v>
      </c>
      <c r="DK12" s="11" t="s">
        <v>5</v>
      </c>
      <c r="DL12" s="11" t="s">
        <v>5</v>
      </c>
      <c r="DM12" s="11" t="s">
        <v>5</v>
      </c>
      <c r="DN12" s="11" t="s">
        <v>5</v>
      </c>
      <c r="DO12" s="11" t="s">
        <v>5</v>
      </c>
      <c r="DP12" s="11" t="s">
        <v>5</v>
      </c>
      <c r="DQ12" s="11" t="s">
        <v>5</v>
      </c>
      <c r="DR12" s="11" t="s">
        <v>5</v>
      </c>
      <c r="DS12" s="11" t="s">
        <v>5</v>
      </c>
      <c r="DT12" s="11" t="s">
        <v>5</v>
      </c>
      <c r="DU12" s="11" t="s">
        <v>5</v>
      </c>
      <c r="DV12" s="11" t="s">
        <v>5</v>
      </c>
      <c r="DW12" s="11" t="s">
        <v>5</v>
      </c>
      <c r="DX12" s="11" t="s">
        <v>5</v>
      </c>
      <c r="DY12" s="11" t="s">
        <v>5</v>
      </c>
      <c r="DZ12" s="11" t="s">
        <v>5</v>
      </c>
      <c r="EA12" s="11" t="s">
        <v>5</v>
      </c>
      <c r="EB12" s="11" t="s">
        <v>5</v>
      </c>
      <c r="EC12" s="11" t="s">
        <v>5</v>
      </c>
    </row>
    <row r="13" spans="1:133">
      <c r="A13" s="10">
        <v>1921</v>
      </c>
      <c r="B13" s="11">
        <v>-3.5833944444444441</v>
      </c>
      <c r="C13" s="11">
        <v>-9.285165000000001</v>
      </c>
      <c r="D13" s="11">
        <v>-6.5588666666666668</v>
      </c>
      <c r="E13" s="11" t="s">
        <v>5</v>
      </c>
      <c r="F13" s="11" t="s">
        <v>5</v>
      </c>
      <c r="G13" s="11" t="s">
        <v>5</v>
      </c>
      <c r="H13" s="11" t="s">
        <v>5</v>
      </c>
      <c r="I13" s="11" t="s">
        <v>5</v>
      </c>
      <c r="J13" s="11" t="s">
        <v>5</v>
      </c>
      <c r="K13" s="11" t="s">
        <v>5</v>
      </c>
      <c r="L13" s="11" t="s">
        <v>5</v>
      </c>
      <c r="M13" s="11" t="s">
        <v>5</v>
      </c>
      <c r="N13" s="11" t="s">
        <v>5</v>
      </c>
      <c r="O13" s="11" t="s">
        <v>5</v>
      </c>
      <c r="P13" s="11" t="s">
        <v>5</v>
      </c>
      <c r="Q13" s="11" t="s">
        <v>5</v>
      </c>
      <c r="R13" s="11" t="s">
        <v>5</v>
      </c>
      <c r="S13" s="11" t="s">
        <v>5</v>
      </c>
      <c r="T13" s="11" t="s">
        <v>5</v>
      </c>
      <c r="U13" s="11" t="s">
        <v>5</v>
      </c>
      <c r="V13" s="11" t="s">
        <v>5</v>
      </c>
      <c r="W13" s="11" t="s">
        <v>5</v>
      </c>
      <c r="X13" s="11" t="s">
        <v>5</v>
      </c>
      <c r="Y13" s="11" t="s">
        <v>5</v>
      </c>
      <c r="Z13" s="11" t="s">
        <v>5</v>
      </c>
      <c r="AA13" s="11" t="s">
        <v>5</v>
      </c>
      <c r="AB13" s="11" t="s">
        <v>5</v>
      </c>
      <c r="AC13" s="11" t="s">
        <v>5</v>
      </c>
      <c r="AD13" s="11" t="s">
        <v>5</v>
      </c>
      <c r="AE13" s="11" t="s">
        <v>5</v>
      </c>
      <c r="AF13" s="11" t="s">
        <v>5</v>
      </c>
      <c r="AG13" s="11" t="s">
        <v>5</v>
      </c>
      <c r="AH13" s="11" t="s">
        <v>5</v>
      </c>
      <c r="AI13" s="11" t="s">
        <v>5</v>
      </c>
      <c r="AJ13" s="11" t="s">
        <v>5</v>
      </c>
      <c r="AK13" s="11" t="s">
        <v>5</v>
      </c>
      <c r="AL13" s="11" t="s">
        <v>5</v>
      </c>
      <c r="AM13" s="11" t="s">
        <v>5</v>
      </c>
      <c r="AN13" s="11" t="s">
        <v>5</v>
      </c>
      <c r="AO13" s="11" t="s">
        <v>5</v>
      </c>
      <c r="AP13" s="11" t="s">
        <v>5</v>
      </c>
      <c r="AQ13" s="11" t="s">
        <v>5</v>
      </c>
      <c r="AR13" s="11" t="s">
        <v>5</v>
      </c>
      <c r="AS13" s="11" t="s">
        <v>5</v>
      </c>
      <c r="AT13" s="11" t="s">
        <v>5</v>
      </c>
      <c r="AU13" s="11" t="s">
        <v>5</v>
      </c>
      <c r="AV13" s="11" t="s">
        <v>5</v>
      </c>
      <c r="AW13" s="11" t="s">
        <v>5</v>
      </c>
      <c r="AX13" s="11" t="s">
        <v>5</v>
      </c>
      <c r="AY13" s="11" t="s">
        <v>5</v>
      </c>
      <c r="AZ13" s="11" t="s">
        <v>5</v>
      </c>
      <c r="BA13" s="11" t="s">
        <v>5</v>
      </c>
      <c r="BB13" s="11" t="s">
        <v>5</v>
      </c>
      <c r="BC13" s="11" t="s">
        <v>5</v>
      </c>
      <c r="BD13" s="11" t="s">
        <v>5</v>
      </c>
      <c r="BE13" s="11" t="s">
        <v>5</v>
      </c>
      <c r="BF13" s="11" t="s">
        <v>5</v>
      </c>
      <c r="BG13" s="11" t="s">
        <v>5</v>
      </c>
      <c r="BH13" s="11" t="s">
        <v>5</v>
      </c>
      <c r="BI13" s="11" t="s">
        <v>5</v>
      </c>
      <c r="BJ13" s="11" t="s">
        <v>5</v>
      </c>
      <c r="BK13" s="11" t="s">
        <v>5</v>
      </c>
      <c r="BL13" s="11" t="s">
        <v>5</v>
      </c>
      <c r="BM13" s="11" t="s">
        <v>5</v>
      </c>
      <c r="BN13" s="11" t="s">
        <v>5</v>
      </c>
      <c r="BO13" s="11" t="s">
        <v>5</v>
      </c>
      <c r="BP13" s="11" t="s">
        <v>5</v>
      </c>
      <c r="BQ13" s="11" t="s">
        <v>5</v>
      </c>
      <c r="BR13" s="11" t="s">
        <v>5</v>
      </c>
      <c r="BS13" s="11" t="s">
        <v>5</v>
      </c>
      <c r="BT13" s="11" t="s">
        <v>5</v>
      </c>
      <c r="BU13" s="11" t="s">
        <v>5</v>
      </c>
      <c r="BV13" s="11" t="s">
        <v>5</v>
      </c>
      <c r="BW13" s="11" t="s">
        <v>5</v>
      </c>
      <c r="BX13" s="11" t="s">
        <v>5</v>
      </c>
      <c r="BY13" s="11" t="s">
        <v>5</v>
      </c>
      <c r="BZ13" s="11" t="s">
        <v>5</v>
      </c>
      <c r="CA13" s="11" t="s">
        <v>5</v>
      </c>
      <c r="CB13" s="11" t="s">
        <v>5</v>
      </c>
      <c r="CC13" s="11" t="s">
        <v>5</v>
      </c>
      <c r="CD13" s="11" t="s">
        <v>5</v>
      </c>
      <c r="CE13" s="11" t="s">
        <v>5</v>
      </c>
      <c r="CF13" s="11" t="s">
        <v>5</v>
      </c>
      <c r="CG13" s="11" t="s">
        <v>5</v>
      </c>
      <c r="CH13" s="11" t="s">
        <v>5</v>
      </c>
      <c r="CI13" s="11" t="s">
        <v>5</v>
      </c>
      <c r="CJ13" s="11" t="s">
        <v>5</v>
      </c>
      <c r="CK13" s="11" t="s">
        <v>5</v>
      </c>
      <c r="CL13" s="11" t="s">
        <v>5</v>
      </c>
      <c r="CM13" s="11" t="s">
        <v>5</v>
      </c>
      <c r="CN13" s="11" t="s">
        <v>5</v>
      </c>
      <c r="CO13" s="11" t="s">
        <v>5</v>
      </c>
      <c r="CP13" s="11" t="s">
        <v>5</v>
      </c>
      <c r="CQ13" s="11" t="s">
        <v>5</v>
      </c>
      <c r="CR13" s="11" t="s">
        <v>5</v>
      </c>
      <c r="CS13" s="11" t="s">
        <v>5</v>
      </c>
      <c r="CT13" s="11" t="s">
        <v>5</v>
      </c>
      <c r="CU13" s="11" t="s">
        <v>5</v>
      </c>
      <c r="CV13" s="11" t="s">
        <v>5</v>
      </c>
      <c r="CW13" s="11" t="s">
        <v>5</v>
      </c>
      <c r="CX13" s="11" t="s">
        <v>5</v>
      </c>
      <c r="CY13" s="11" t="s">
        <v>5</v>
      </c>
      <c r="CZ13" s="11" t="s">
        <v>5</v>
      </c>
      <c r="DA13" s="11" t="s">
        <v>5</v>
      </c>
      <c r="DB13" s="11" t="s">
        <v>5</v>
      </c>
      <c r="DC13" s="11" t="s">
        <v>5</v>
      </c>
      <c r="DD13" s="11" t="s">
        <v>5</v>
      </c>
      <c r="DE13" s="11" t="s">
        <v>5</v>
      </c>
      <c r="DF13" s="11" t="s">
        <v>5</v>
      </c>
      <c r="DG13" s="11" t="s">
        <v>5</v>
      </c>
      <c r="DH13" s="11" t="s">
        <v>5</v>
      </c>
      <c r="DI13" s="11" t="s">
        <v>5</v>
      </c>
      <c r="DJ13" s="11" t="s">
        <v>5</v>
      </c>
      <c r="DK13" s="11" t="s">
        <v>5</v>
      </c>
      <c r="DL13" s="11" t="s">
        <v>5</v>
      </c>
      <c r="DM13" s="11" t="s">
        <v>5</v>
      </c>
      <c r="DN13" s="11" t="s">
        <v>5</v>
      </c>
      <c r="DO13" s="11" t="s">
        <v>5</v>
      </c>
      <c r="DP13" s="11" t="s">
        <v>5</v>
      </c>
      <c r="DQ13" s="11" t="s">
        <v>5</v>
      </c>
      <c r="DR13" s="11" t="s">
        <v>5</v>
      </c>
      <c r="DS13" s="11" t="s">
        <v>5</v>
      </c>
      <c r="DT13" s="11" t="s">
        <v>5</v>
      </c>
      <c r="DU13" s="11" t="s">
        <v>5</v>
      </c>
      <c r="DV13" s="11" t="s">
        <v>5</v>
      </c>
      <c r="DW13" s="11" t="s">
        <v>5</v>
      </c>
      <c r="DX13" s="11" t="s">
        <v>5</v>
      </c>
      <c r="DY13" s="11" t="s">
        <v>5</v>
      </c>
      <c r="DZ13" s="11" t="s">
        <v>5</v>
      </c>
      <c r="EA13" s="11" t="s">
        <v>5</v>
      </c>
      <c r="EB13" s="11" t="s">
        <v>5</v>
      </c>
      <c r="EC13" s="11" t="s">
        <v>5</v>
      </c>
    </row>
    <row r="14" spans="1:133">
      <c r="A14" s="10">
        <v>1922</v>
      </c>
      <c r="B14" s="11">
        <v>2.1441166666666676</v>
      </c>
      <c r="C14" s="11">
        <v>0.25210666666666737</v>
      </c>
      <c r="D14" s="11">
        <v>6.3838916666666661</v>
      </c>
      <c r="E14" s="11">
        <v>19.326650000000001</v>
      </c>
      <c r="F14" s="11" t="s">
        <v>5</v>
      </c>
      <c r="G14" s="11" t="s">
        <v>5</v>
      </c>
      <c r="H14" s="11" t="s">
        <v>5</v>
      </c>
      <c r="I14" s="11" t="s">
        <v>5</v>
      </c>
      <c r="J14" s="11" t="s">
        <v>5</v>
      </c>
      <c r="K14" s="11" t="s">
        <v>5</v>
      </c>
      <c r="L14" s="11" t="s">
        <v>5</v>
      </c>
      <c r="M14" s="11" t="s">
        <v>5</v>
      </c>
      <c r="N14" s="11" t="s">
        <v>5</v>
      </c>
      <c r="O14" s="11" t="s">
        <v>5</v>
      </c>
      <c r="P14" s="11" t="s">
        <v>5</v>
      </c>
      <c r="Q14" s="11" t="s">
        <v>5</v>
      </c>
      <c r="R14" s="11" t="s">
        <v>5</v>
      </c>
      <c r="S14" s="11" t="s">
        <v>5</v>
      </c>
      <c r="T14" s="11" t="s">
        <v>5</v>
      </c>
      <c r="U14" s="11" t="s">
        <v>5</v>
      </c>
      <c r="V14" s="11" t="s">
        <v>5</v>
      </c>
      <c r="W14" s="11" t="s">
        <v>5</v>
      </c>
      <c r="X14" s="11" t="s">
        <v>5</v>
      </c>
      <c r="Y14" s="11" t="s">
        <v>5</v>
      </c>
      <c r="Z14" s="11" t="s">
        <v>5</v>
      </c>
      <c r="AA14" s="11" t="s">
        <v>5</v>
      </c>
      <c r="AB14" s="11" t="s">
        <v>5</v>
      </c>
      <c r="AC14" s="11" t="s">
        <v>5</v>
      </c>
      <c r="AD14" s="11" t="s">
        <v>5</v>
      </c>
      <c r="AE14" s="11" t="s">
        <v>5</v>
      </c>
      <c r="AF14" s="11" t="s">
        <v>5</v>
      </c>
      <c r="AG14" s="11" t="s">
        <v>5</v>
      </c>
      <c r="AH14" s="11" t="s">
        <v>5</v>
      </c>
      <c r="AI14" s="11" t="s">
        <v>5</v>
      </c>
      <c r="AJ14" s="11" t="s">
        <v>5</v>
      </c>
      <c r="AK14" s="11" t="s">
        <v>5</v>
      </c>
      <c r="AL14" s="11" t="s">
        <v>5</v>
      </c>
      <c r="AM14" s="11" t="s">
        <v>5</v>
      </c>
      <c r="AN14" s="11" t="s">
        <v>5</v>
      </c>
      <c r="AO14" s="11" t="s">
        <v>5</v>
      </c>
      <c r="AP14" s="11" t="s">
        <v>5</v>
      </c>
      <c r="AQ14" s="11" t="s">
        <v>5</v>
      </c>
      <c r="AR14" s="11" t="s">
        <v>5</v>
      </c>
      <c r="AS14" s="11" t="s">
        <v>5</v>
      </c>
      <c r="AT14" s="11" t="s">
        <v>5</v>
      </c>
      <c r="AU14" s="11" t="s">
        <v>5</v>
      </c>
      <c r="AV14" s="11" t="s">
        <v>5</v>
      </c>
      <c r="AW14" s="11" t="s">
        <v>5</v>
      </c>
      <c r="AX14" s="11" t="s">
        <v>5</v>
      </c>
      <c r="AY14" s="11" t="s">
        <v>5</v>
      </c>
      <c r="AZ14" s="11" t="s">
        <v>5</v>
      </c>
      <c r="BA14" s="11" t="s">
        <v>5</v>
      </c>
      <c r="BB14" s="11" t="s">
        <v>5</v>
      </c>
      <c r="BC14" s="11" t="s">
        <v>5</v>
      </c>
      <c r="BD14" s="11" t="s">
        <v>5</v>
      </c>
      <c r="BE14" s="11" t="s">
        <v>5</v>
      </c>
      <c r="BF14" s="11" t="s">
        <v>5</v>
      </c>
      <c r="BG14" s="11" t="s">
        <v>5</v>
      </c>
      <c r="BH14" s="11" t="s">
        <v>5</v>
      </c>
      <c r="BI14" s="11" t="s">
        <v>5</v>
      </c>
      <c r="BJ14" s="11" t="s">
        <v>5</v>
      </c>
      <c r="BK14" s="11" t="s">
        <v>5</v>
      </c>
      <c r="BL14" s="11" t="s">
        <v>5</v>
      </c>
      <c r="BM14" s="11" t="s">
        <v>5</v>
      </c>
      <c r="BN14" s="11" t="s">
        <v>5</v>
      </c>
      <c r="BO14" s="11" t="s">
        <v>5</v>
      </c>
      <c r="BP14" s="11" t="s">
        <v>5</v>
      </c>
      <c r="BQ14" s="11" t="s">
        <v>5</v>
      </c>
      <c r="BR14" s="11" t="s">
        <v>5</v>
      </c>
      <c r="BS14" s="11" t="s">
        <v>5</v>
      </c>
      <c r="BT14" s="11" t="s">
        <v>5</v>
      </c>
      <c r="BU14" s="11" t="s">
        <v>5</v>
      </c>
      <c r="BV14" s="11" t="s">
        <v>5</v>
      </c>
      <c r="BW14" s="11" t="s">
        <v>5</v>
      </c>
      <c r="BX14" s="11" t="s">
        <v>5</v>
      </c>
      <c r="BY14" s="11" t="s">
        <v>5</v>
      </c>
      <c r="BZ14" s="11" t="s">
        <v>5</v>
      </c>
      <c r="CA14" s="11" t="s">
        <v>5</v>
      </c>
      <c r="CB14" s="11" t="s">
        <v>5</v>
      </c>
      <c r="CC14" s="11" t="s">
        <v>5</v>
      </c>
      <c r="CD14" s="11" t="s">
        <v>5</v>
      </c>
      <c r="CE14" s="11" t="s">
        <v>5</v>
      </c>
      <c r="CF14" s="11" t="s">
        <v>5</v>
      </c>
      <c r="CG14" s="11" t="s">
        <v>5</v>
      </c>
      <c r="CH14" s="11" t="s">
        <v>5</v>
      </c>
      <c r="CI14" s="11" t="s">
        <v>5</v>
      </c>
      <c r="CJ14" s="11" t="s">
        <v>5</v>
      </c>
      <c r="CK14" s="11" t="s">
        <v>5</v>
      </c>
      <c r="CL14" s="11" t="s">
        <v>5</v>
      </c>
      <c r="CM14" s="11" t="s">
        <v>5</v>
      </c>
      <c r="CN14" s="11" t="s">
        <v>5</v>
      </c>
      <c r="CO14" s="11" t="s">
        <v>5</v>
      </c>
      <c r="CP14" s="11" t="s">
        <v>5</v>
      </c>
      <c r="CQ14" s="11" t="s">
        <v>5</v>
      </c>
      <c r="CR14" s="11" t="s">
        <v>5</v>
      </c>
      <c r="CS14" s="11" t="s">
        <v>5</v>
      </c>
      <c r="CT14" s="11" t="s">
        <v>5</v>
      </c>
      <c r="CU14" s="11" t="s">
        <v>5</v>
      </c>
      <c r="CV14" s="11" t="s">
        <v>5</v>
      </c>
      <c r="CW14" s="11" t="s">
        <v>5</v>
      </c>
      <c r="CX14" s="11" t="s">
        <v>5</v>
      </c>
      <c r="CY14" s="11" t="s">
        <v>5</v>
      </c>
      <c r="CZ14" s="11" t="s">
        <v>5</v>
      </c>
      <c r="DA14" s="11" t="s">
        <v>5</v>
      </c>
      <c r="DB14" s="11" t="s">
        <v>5</v>
      </c>
      <c r="DC14" s="11" t="s">
        <v>5</v>
      </c>
      <c r="DD14" s="11" t="s">
        <v>5</v>
      </c>
      <c r="DE14" s="11" t="s">
        <v>5</v>
      </c>
      <c r="DF14" s="11" t="s">
        <v>5</v>
      </c>
      <c r="DG14" s="11" t="s">
        <v>5</v>
      </c>
      <c r="DH14" s="11" t="s">
        <v>5</v>
      </c>
      <c r="DI14" s="11" t="s">
        <v>5</v>
      </c>
      <c r="DJ14" s="11" t="s">
        <v>5</v>
      </c>
      <c r="DK14" s="11" t="s">
        <v>5</v>
      </c>
      <c r="DL14" s="11" t="s">
        <v>5</v>
      </c>
      <c r="DM14" s="11" t="s">
        <v>5</v>
      </c>
      <c r="DN14" s="11" t="s">
        <v>5</v>
      </c>
      <c r="DO14" s="11" t="s">
        <v>5</v>
      </c>
      <c r="DP14" s="11" t="s">
        <v>5</v>
      </c>
      <c r="DQ14" s="11" t="s">
        <v>5</v>
      </c>
      <c r="DR14" s="11" t="s">
        <v>5</v>
      </c>
      <c r="DS14" s="11" t="s">
        <v>5</v>
      </c>
      <c r="DT14" s="11" t="s">
        <v>5</v>
      </c>
      <c r="DU14" s="11" t="s">
        <v>5</v>
      </c>
      <c r="DV14" s="11" t="s">
        <v>5</v>
      </c>
      <c r="DW14" s="11" t="s">
        <v>5</v>
      </c>
      <c r="DX14" s="11" t="s">
        <v>5</v>
      </c>
      <c r="DY14" s="11" t="s">
        <v>5</v>
      </c>
      <c r="DZ14" s="11" t="s">
        <v>5</v>
      </c>
      <c r="EA14" s="11" t="s">
        <v>5</v>
      </c>
      <c r="EB14" s="11" t="s">
        <v>5</v>
      </c>
      <c r="EC14" s="11" t="s">
        <v>5</v>
      </c>
    </row>
    <row r="15" spans="1:133">
      <c r="A15" s="10">
        <v>1923</v>
      </c>
      <c r="B15" s="11">
        <v>2.2483233333333343</v>
      </c>
      <c r="C15" s="11">
        <v>0.85536749999999984</v>
      </c>
      <c r="D15" s="11">
        <v>5.1443111111111097</v>
      </c>
      <c r="E15" s="11">
        <v>10.995900000000001</v>
      </c>
      <c r="F15" s="11">
        <v>2.6651500000000001</v>
      </c>
      <c r="G15" s="11" t="s">
        <v>5</v>
      </c>
      <c r="H15" s="11" t="s">
        <v>5</v>
      </c>
      <c r="I15" s="11" t="s">
        <v>5</v>
      </c>
      <c r="J15" s="11" t="s">
        <v>5</v>
      </c>
      <c r="K15" s="11" t="s">
        <v>5</v>
      </c>
      <c r="L15" s="11" t="s">
        <v>5</v>
      </c>
      <c r="M15" s="11" t="s">
        <v>5</v>
      </c>
      <c r="N15" s="11" t="s">
        <v>5</v>
      </c>
      <c r="O15" s="11" t="s">
        <v>5</v>
      </c>
      <c r="P15" s="11" t="s">
        <v>5</v>
      </c>
      <c r="Q15" s="11" t="s">
        <v>5</v>
      </c>
      <c r="R15" s="11" t="s">
        <v>5</v>
      </c>
      <c r="S15" s="11" t="s">
        <v>5</v>
      </c>
      <c r="T15" s="11" t="s">
        <v>5</v>
      </c>
      <c r="U15" s="11" t="s">
        <v>5</v>
      </c>
      <c r="V15" s="11" t="s">
        <v>5</v>
      </c>
      <c r="W15" s="11" t="s">
        <v>5</v>
      </c>
      <c r="X15" s="11" t="s">
        <v>5</v>
      </c>
      <c r="Y15" s="11" t="s">
        <v>5</v>
      </c>
      <c r="Z15" s="11" t="s">
        <v>5</v>
      </c>
      <c r="AA15" s="11" t="s">
        <v>5</v>
      </c>
      <c r="AB15" s="11" t="s">
        <v>5</v>
      </c>
      <c r="AC15" s="11" t="s">
        <v>5</v>
      </c>
      <c r="AD15" s="11" t="s">
        <v>5</v>
      </c>
      <c r="AE15" s="11" t="s">
        <v>5</v>
      </c>
      <c r="AF15" s="11" t="s">
        <v>5</v>
      </c>
      <c r="AG15" s="11" t="s">
        <v>5</v>
      </c>
      <c r="AH15" s="11" t="s">
        <v>5</v>
      </c>
      <c r="AI15" s="11" t="s">
        <v>5</v>
      </c>
      <c r="AJ15" s="11" t="s">
        <v>5</v>
      </c>
      <c r="AK15" s="11" t="s">
        <v>5</v>
      </c>
      <c r="AL15" s="11" t="s">
        <v>5</v>
      </c>
      <c r="AM15" s="11" t="s">
        <v>5</v>
      </c>
      <c r="AN15" s="11" t="s">
        <v>5</v>
      </c>
      <c r="AO15" s="11" t="s">
        <v>5</v>
      </c>
      <c r="AP15" s="11" t="s">
        <v>5</v>
      </c>
      <c r="AQ15" s="11" t="s">
        <v>5</v>
      </c>
      <c r="AR15" s="11" t="s">
        <v>5</v>
      </c>
      <c r="AS15" s="11" t="s">
        <v>5</v>
      </c>
      <c r="AT15" s="11" t="s">
        <v>5</v>
      </c>
      <c r="AU15" s="11" t="s">
        <v>5</v>
      </c>
      <c r="AV15" s="11" t="s">
        <v>5</v>
      </c>
      <c r="AW15" s="11" t="s">
        <v>5</v>
      </c>
      <c r="AX15" s="11" t="s">
        <v>5</v>
      </c>
      <c r="AY15" s="11" t="s">
        <v>5</v>
      </c>
      <c r="AZ15" s="11" t="s">
        <v>5</v>
      </c>
      <c r="BA15" s="11" t="s">
        <v>5</v>
      </c>
      <c r="BB15" s="11" t="s">
        <v>5</v>
      </c>
      <c r="BC15" s="11" t="s">
        <v>5</v>
      </c>
      <c r="BD15" s="11" t="s">
        <v>5</v>
      </c>
      <c r="BE15" s="11" t="s">
        <v>5</v>
      </c>
      <c r="BF15" s="11" t="s">
        <v>5</v>
      </c>
      <c r="BG15" s="11" t="s">
        <v>5</v>
      </c>
      <c r="BH15" s="11" t="s">
        <v>5</v>
      </c>
      <c r="BI15" s="11" t="s">
        <v>5</v>
      </c>
      <c r="BJ15" s="11" t="s">
        <v>5</v>
      </c>
      <c r="BK15" s="11" t="s">
        <v>5</v>
      </c>
      <c r="BL15" s="11" t="s">
        <v>5</v>
      </c>
      <c r="BM15" s="11" t="s">
        <v>5</v>
      </c>
      <c r="BN15" s="11" t="s">
        <v>5</v>
      </c>
      <c r="BO15" s="11" t="s">
        <v>5</v>
      </c>
      <c r="BP15" s="11" t="s">
        <v>5</v>
      </c>
      <c r="BQ15" s="11" t="s">
        <v>5</v>
      </c>
      <c r="BR15" s="11" t="s">
        <v>5</v>
      </c>
      <c r="BS15" s="11" t="s">
        <v>5</v>
      </c>
      <c r="BT15" s="11" t="s">
        <v>5</v>
      </c>
      <c r="BU15" s="11" t="s">
        <v>5</v>
      </c>
      <c r="BV15" s="11" t="s">
        <v>5</v>
      </c>
      <c r="BW15" s="11" t="s">
        <v>5</v>
      </c>
      <c r="BX15" s="11" t="s">
        <v>5</v>
      </c>
      <c r="BY15" s="11" t="s">
        <v>5</v>
      </c>
      <c r="BZ15" s="11" t="s">
        <v>5</v>
      </c>
      <c r="CA15" s="11" t="s">
        <v>5</v>
      </c>
      <c r="CB15" s="11" t="s">
        <v>5</v>
      </c>
      <c r="CC15" s="11" t="s">
        <v>5</v>
      </c>
      <c r="CD15" s="11" t="s">
        <v>5</v>
      </c>
      <c r="CE15" s="11" t="s">
        <v>5</v>
      </c>
      <c r="CF15" s="11" t="s">
        <v>5</v>
      </c>
      <c r="CG15" s="11" t="s">
        <v>5</v>
      </c>
      <c r="CH15" s="11" t="s">
        <v>5</v>
      </c>
      <c r="CI15" s="11" t="s">
        <v>5</v>
      </c>
      <c r="CJ15" s="11" t="s">
        <v>5</v>
      </c>
      <c r="CK15" s="11" t="s">
        <v>5</v>
      </c>
      <c r="CL15" s="11" t="s">
        <v>5</v>
      </c>
      <c r="CM15" s="11" t="s">
        <v>5</v>
      </c>
      <c r="CN15" s="11" t="s">
        <v>5</v>
      </c>
      <c r="CO15" s="11" t="s">
        <v>5</v>
      </c>
      <c r="CP15" s="11" t="s">
        <v>5</v>
      </c>
      <c r="CQ15" s="11" t="s">
        <v>5</v>
      </c>
      <c r="CR15" s="11" t="s">
        <v>5</v>
      </c>
      <c r="CS15" s="11" t="s">
        <v>5</v>
      </c>
      <c r="CT15" s="11" t="s">
        <v>5</v>
      </c>
      <c r="CU15" s="11" t="s">
        <v>5</v>
      </c>
      <c r="CV15" s="11" t="s">
        <v>5</v>
      </c>
      <c r="CW15" s="11" t="s">
        <v>5</v>
      </c>
      <c r="CX15" s="11" t="s">
        <v>5</v>
      </c>
      <c r="CY15" s="11" t="s">
        <v>5</v>
      </c>
      <c r="CZ15" s="11" t="s">
        <v>5</v>
      </c>
      <c r="DA15" s="11" t="s">
        <v>5</v>
      </c>
      <c r="DB15" s="11" t="s">
        <v>5</v>
      </c>
      <c r="DC15" s="11" t="s">
        <v>5</v>
      </c>
      <c r="DD15" s="11" t="s">
        <v>5</v>
      </c>
      <c r="DE15" s="11" t="s">
        <v>5</v>
      </c>
      <c r="DF15" s="11" t="s">
        <v>5</v>
      </c>
      <c r="DG15" s="11" t="s">
        <v>5</v>
      </c>
      <c r="DH15" s="11" t="s">
        <v>5</v>
      </c>
      <c r="DI15" s="11" t="s">
        <v>5</v>
      </c>
      <c r="DJ15" s="11" t="s">
        <v>5</v>
      </c>
      <c r="DK15" s="11" t="s">
        <v>5</v>
      </c>
      <c r="DL15" s="11" t="s">
        <v>5</v>
      </c>
      <c r="DM15" s="11" t="s">
        <v>5</v>
      </c>
      <c r="DN15" s="11" t="s">
        <v>5</v>
      </c>
      <c r="DO15" s="11" t="s">
        <v>5</v>
      </c>
      <c r="DP15" s="11" t="s">
        <v>5</v>
      </c>
      <c r="DQ15" s="11" t="s">
        <v>5</v>
      </c>
      <c r="DR15" s="11" t="s">
        <v>5</v>
      </c>
      <c r="DS15" s="11" t="s">
        <v>5</v>
      </c>
      <c r="DT15" s="11" t="s">
        <v>5</v>
      </c>
      <c r="DU15" s="11" t="s">
        <v>5</v>
      </c>
      <c r="DV15" s="11" t="s">
        <v>5</v>
      </c>
      <c r="DW15" s="11" t="s">
        <v>5</v>
      </c>
      <c r="DX15" s="11" t="s">
        <v>5</v>
      </c>
      <c r="DY15" s="11" t="s">
        <v>5</v>
      </c>
      <c r="DZ15" s="11" t="s">
        <v>5</v>
      </c>
      <c r="EA15" s="11" t="s">
        <v>5</v>
      </c>
      <c r="EB15" s="11" t="s">
        <v>5</v>
      </c>
      <c r="EC15" s="11" t="s">
        <v>5</v>
      </c>
    </row>
    <row r="16" spans="1:133">
      <c r="A16" s="10">
        <v>1924</v>
      </c>
      <c r="B16" s="12">
        <v>2.9416683333333351</v>
      </c>
      <c r="C16" s="12">
        <v>1.9659726666666668</v>
      </c>
      <c r="D16" s="12">
        <v>5.4603316666666668</v>
      </c>
      <c r="E16" s="12">
        <v>9.4667311111111108</v>
      </c>
      <c r="F16" s="12">
        <v>4.5367716666666666</v>
      </c>
      <c r="G16" s="12">
        <v>6.4083933333333345</v>
      </c>
      <c r="H16" s="12" t="s">
        <v>5</v>
      </c>
      <c r="I16" s="12" t="s">
        <v>5</v>
      </c>
      <c r="J16" s="12" t="s">
        <v>5</v>
      </c>
      <c r="K16" s="12" t="s">
        <v>5</v>
      </c>
      <c r="L16" s="12" t="s">
        <v>5</v>
      </c>
      <c r="M16" s="12" t="s">
        <v>5</v>
      </c>
      <c r="N16" s="12" t="s">
        <v>5</v>
      </c>
      <c r="O16" s="12" t="s">
        <v>5</v>
      </c>
      <c r="P16" s="12" t="s">
        <v>5</v>
      </c>
      <c r="Q16" s="12" t="s">
        <v>5</v>
      </c>
      <c r="R16" s="12" t="s">
        <v>5</v>
      </c>
      <c r="S16" s="12" t="s">
        <v>5</v>
      </c>
      <c r="T16" s="12" t="s">
        <v>5</v>
      </c>
      <c r="U16" s="12" t="s">
        <v>5</v>
      </c>
      <c r="V16" s="12" t="s">
        <v>5</v>
      </c>
      <c r="W16" s="12" t="s">
        <v>5</v>
      </c>
      <c r="X16" s="12" t="s">
        <v>5</v>
      </c>
      <c r="Y16" s="12" t="s">
        <v>5</v>
      </c>
      <c r="Z16" s="12" t="s">
        <v>5</v>
      </c>
      <c r="AA16" s="12" t="s">
        <v>5</v>
      </c>
      <c r="AB16" s="12" t="s">
        <v>5</v>
      </c>
      <c r="AC16" s="12" t="s">
        <v>5</v>
      </c>
      <c r="AD16" s="12" t="s">
        <v>5</v>
      </c>
      <c r="AE16" s="12" t="s">
        <v>5</v>
      </c>
      <c r="AF16" s="12" t="s">
        <v>5</v>
      </c>
      <c r="AG16" s="12" t="s">
        <v>5</v>
      </c>
      <c r="AH16" s="12" t="s">
        <v>5</v>
      </c>
      <c r="AI16" s="12" t="s">
        <v>5</v>
      </c>
      <c r="AJ16" s="12" t="s">
        <v>5</v>
      </c>
      <c r="AK16" s="12" t="s">
        <v>5</v>
      </c>
      <c r="AL16" s="12" t="s">
        <v>5</v>
      </c>
      <c r="AM16" s="12" t="s">
        <v>5</v>
      </c>
      <c r="AN16" s="12" t="s">
        <v>5</v>
      </c>
      <c r="AO16" s="12" t="s">
        <v>5</v>
      </c>
      <c r="AP16" s="12" t="s">
        <v>5</v>
      </c>
      <c r="AQ16" s="12" t="s">
        <v>5</v>
      </c>
      <c r="AR16" s="12" t="s">
        <v>5</v>
      </c>
      <c r="AS16" s="12" t="s">
        <v>5</v>
      </c>
      <c r="AT16" s="12" t="s">
        <v>5</v>
      </c>
      <c r="AU16" s="12" t="s">
        <v>5</v>
      </c>
      <c r="AV16" s="12" t="s">
        <v>5</v>
      </c>
      <c r="AW16" s="12" t="s">
        <v>5</v>
      </c>
      <c r="AX16" s="12" t="s">
        <v>5</v>
      </c>
      <c r="AY16" s="12" t="s">
        <v>5</v>
      </c>
      <c r="AZ16" s="12" t="s">
        <v>5</v>
      </c>
      <c r="BA16" s="12" t="s">
        <v>5</v>
      </c>
      <c r="BB16" s="12" t="s">
        <v>5</v>
      </c>
      <c r="BC16" s="12" t="s">
        <v>5</v>
      </c>
      <c r="BD16" s="12" t="s">
        <v>5</v>
      </c>
      <c r="BE16" s="12" t="s">
        <v>5</v>
      </c>
      <c r="BF16" s="12" t="s">
        <v>5</v>
      </c>
      <c r="BG16" s="12" t="s">
        <v>5</v>
      </c>
      <c r="BH16" s="12" t="s">
        <v>5</v>
      </c>
      <c r="BI16" s="12" t="s">
        <v>5</v>
      </c>
      <c r="BJ16" s="12" t="s">
        <v>5</v>
      </c>
      <c r="BK16" s="12" t="s">
        <v>5</v>
      </c>
      <c r="BL16" s="12" t="s">
        <v>5</v>
      </c>
      <c r="BM16" s="12" t="s">
        <v>5</v>
      </c>
      <c r="BN16" s="12" t="s">
        <v>5</v>
      </c>
      <c r="BO16" s="12" t="s">
        <v>5</v>
      </c>
      <c r="BP16" s="12" t="s">
        <v>5</v>
      </c>
      <c r="BQ16" s="12" t="s">
        <v>5</v>
      </c>
      <c r="BR16" s="12" t="s">
        <v>5</v>
      </c>
      <c r="BS16" s="12" t="s">
        <v>5</v>
      </c>
      <c r="BT16" s="12" t="s">
        <v>5</v>
      </c>
      <c r="BU16" s="12" t="s">
        <v>5</v>
      </c>
      <c r="BV16" s="12" t="s">
        <v>5</v>
      </c>
      <c r="BW16" s="12" t="s">
        <v>5</v>
      </c>
      <c r="BX16" s="12" t="s">
        <v>5</v>
      </c>
      <c r="BY16" s="12" t="s">
        <v>5</v>
      </c>
      <c r="BZ16" s="12" t="s">
        <v>5</v>
      </c>
      <c r="CA16" s="12" t="s">
        <v>5</v>
      </c>
      <c r="CB16" s="12" t="s">
        <v>5</v>
      </c>
      <c r="CC16" s="12" t="s">
        <v>5</v>
      </c>
      <c r="CD16" s="12" t="s">
        <v>5</v>
      </c>
      <c r="CE16" s="12" t="s">
        <v>5</v>
      </c>
      <c r="CF16" s="12" t="s">
        <v>5</v>
      </c>
      <c r="CG16" s="12" t="s">
        <v>5</v>
      </c>
      <c r="CH16" s="12" t="s">
        <v>5</v>
      </c>
      <c r="CI16" s="12" t="s">
        <v>5</v>
      </c>
      <c r="CJ16" s="12" t="s">
        <v>5</v>
      </c>
      <c r="CK16" s="12" t="s">
        <v>5</v>
      </c>
      <c r="CL16" s="12" t="s">
        <v>5</v>
      </c>
      <c r="CM16" s="12" t="s">
        <v>5</v>
      </c>
      <c r="CN16" s="12" t="s">
        <v>5</v>
      </c>
      <c r="CO16" s="12" t="s">
        <v>5</v>
      </c>
      <c r="CP16" s="12" t="s">
        <v>5</v>
      </c>
      <c r="CQ16" s="12" t="s">
        <v>5</v>
      </c>
      <c r="CR16" s="12" t="s">
        <v>5</v>
      </c>
      <c r="CS16" s="12" t="s">
        <v>5</v>
      </c>
      <c r="CT16" s="12" t="s">
        <v>5</v>
      </c>
      <c r="CU16" s="12" t="s">
        <v>5</v>
      </c>
      <c r="CV16" s="12" t="s">
        <v>5</v>
      </c>
      <c r="CW16" s="12" t="s">
        <v>5</v>
      </c>
      <c r="CX16" s="12" t="s">
        <v>5</v>
      </c>
      <c r="CY16" s="12" t="s">
        <v>5</v>
      </c>
      <c r="CZ16" s="12" t="s">
        <v>5</v>
      </c>
      <c r="DA16" s="12" t="s">
        <v>5</v>
      </c>
      <c r="DB16" s="12" t="s">
        <v>5</v>
      </c>
      <c r="DC16" s="12" t="s">
        <v>5</v>
      </c>
      <c r="DD16" s="12" t="s">
        <v>5</v>
      </c>
      <c r="DE16" s="12" t="s">
        <v>5</v>
      </c>
      <c r="DF16" s="12" t="s">
        <v>5</v>
      </c>
      <c r="DG16" s="12" t="s">
        <v>5</v>
      </c>
      <c r="DH16" s="12" t="s">
        <v>5</v>
      </c>
      <c r="DI16" s="12" t="s">
        <v>5</v>
      </c>
      <c r="DJ16" s="12" t="s">
        <v>5</v>
      </c>
      <c r="DK16" s="12" t="s">
        <v>5</v>
      </c>
      <c r="DL16" s="12" t="s">
        <v>5</v>
      </c>
      <c r="DM16" s="12" t="s">
        <v>5</v>
      </c>
      <c r="DN16" s="12" t="s">
        <v>5</v>
      </c>
      <c r="DO16" s="12" t="s">
        <v>5</v>
      </c>
      <c r="DP16" s="12" t="s">
        <v>5</v>
      </c>
      <c r="DQ16" s="12" t="s">
        <v>5</v>
      </c>
      <c r="DR16" s="12" t="s">
        <v>5</v>
      </c>
      <c r="DS16" s="12" t="s">
        <v>5</v>
      </c>
      <c r="DT16" s="12" t="s">
        <v>5</v>
      </c>
      <c r="DU16" s="12" t="s">
        <v>5</v>
      </c>
      <c r="DV16" s="12" t="s">
        <v>5</v>
      </c>
      <c r="DW16" s="12" t="s">
        <v>5</v>
      </c>
      <c r="DX16" s="12" t="s">
        <v>5</v>
      </c>
      <c r="DY16" s="12" t="s">
        <v>5</v>
      </c>
      <c r="DZ16" s="12" t="s">
        <v>5</v>
      </c>
      <c r="EA16" s="12" t="s">
        <v>5</v>
      </c>
      <c r="EB16" s="12" t="s">
        <v>5</v>
      </c>
      <c r="EC16" s="12" t="s">
        <v>5</v>
      </c>
    </row>
    <row r="17" spans="1:133">
      <c r="A17" s="10">
        <v>1925</v>
      </c>
      <c r="B17" s="12">
        <v>4.6941142857142859</v>
      </c>
      <c r="C17" s="12">
        <v>4.1731088888888879</v>
      </c>
      <c r="D17" s="12">
        <v>7.4100233333333332</v>
      </c>
      <c r="E17" s="12">
        <v>10.902245833333332</v>
      </c>
      <c r="F17" s="12">
        <v>8.0941111111111113</v>
      </c>
      <c r="G17" s="12">
        <v>10.808591666666665</v>
      </c>
      <c r="H17" s="12">
        <v>15.208789999999997</v>
      </c>
      <c r="I17" s="12" t="s">
        <v>5</v>
      </c>
      <c r="J17" s="12" t="s">
        <v>5</v>
      </c>
      <c r="K17" s="12" t="s">
        <v>5</v>
      </c>
      <c r="L17" s="12" t="s">
        <v>5</v>
      </c>
      <c r="M17" s="12" t="s">
        <v>5</v>
      </c>
      <c r="N17" s="12" t="s">
        <v>5</v>
      </c>
      <c r="O17" s="12" t="s">
        <v>5</v>
      </c>
      <c r="P17" s="12" t="s">
        <v>5</v>
      </c>
      <c r="Q17" s="12" t="s">
        <v>5</v>
      </c>
      <c r="R17" s="12" t="s">
        <v>5</v>
      </c>
      <c r="S17" s="12" t="s">
        <v>5</v>
      </c>
      <c r="T17" s="12" t="s">
        <v>5</v>
      </c>
      <c r="U17" s="12" t="s">
        <v>5</v>
      </c>
      <c r="V17" s="12" t="s">
        <v>5</v>
      </c>
      <c r="W17" s="12" t="s">
        <v>5</v>
      </c>
      <c r="X17" s="12" t="s">
        <v>5</v>
      </c>
      <c r="Y17" s="12" t="s">
        <v>5</v>
      </c>
      <c r="Z17" s="12" t="s">
        <v>5</v>
      </c>
      <c r="AA17" s="12" t="s">
        <v>5</v>
      </c>
      <c r="AB17" s="12" t="s">
        <v>5</v>
      </c>
      <c r="AC17" s="12" t="s">
        <v>5</v>
      </c>
      <c r="AD17" s="12" t="s">
        <v>5</v>
      </c>
      <c r="AE17" s="12" t="s">
        <v>5</v>
      </c>
      <c r="AF17" s="12" t="s">
        <v>5</v>
      </c>
      <c r="AG17" s="12" t="s">
        <v>5</v>
      </c>
      <c r="AH17" s="12" t="s">
        <v>5</v>
      </c>
      <c r="AI17" s="12" t="s">
        <v>5</v>
      </c>
      <c r="AJ17" s="12" t="s">
        <v>5</v>
      </c>
      <c r="AK17" s="12" t="s">
        <v>5</v>
      </c>
      <c r="AL17" s="12" t="s">
        <v>5</v>
      </c>
      <c r="AM17" s="12" t="s">
        <v>5</v>
      </c>
      <c r="AN17" s="12" t="s">
        <v>5</v>
      </c>
      <c r="AO17" s="12" t="s">
        <v>5</v>
      </c>
      <c r="AP17" s="12" t="s">
        <v>5</v>
      </c>
      <c r="AQ17" s="12" t="s">
        <v>5</v>
      </c>
      <c r="AR17" s="12" t="s">
        <v>5</v>
      </c>
      <c r="AS17" s="12" t="s">
        <v>5</v>
      </c>
      <c r="AT17" s="12" t="s">
        <v>5</v>
      </c>
      <c r="AU17" s="12" t="s">
        <v>5</v>
      </c>
      <c r="AV17" s="12" t="s">
        <v>5</v>
      </c>
      <c r="AW17" s="12" t="s">
        <v>5</v>
      </c>
      <c r="AX17" s="12" t="s">
        <v>5</v>
      </c>
      <c r="AY17" s="12" t="s">
        <v>5</v>
      </c>
      <c r="AZ17" s="12" t="s">
        <v>5</v>
      </c>
      <c r="BA17" s="12" t="s">
        <v>5</v>
      </c>
      <c r="BB17" s="12" t="s">
        <v>5</v>
      </c>
      <c r="BC17" s="12" t="s">
        <v>5</v>
      </c>
      <c r="BD17" s="12" t="s">
        <v>5</v>
      </c>
      <c r="BE17" s="12" t="s">
        <v>5</v>
      </c>
      <c r="BF17" s="12" t="s">
        <v>5</v>
      </c>
      <c r="BG17" s="12" t="s">
        <v>5</v>
      </c>
      <c r="BH17" s="12" t="s">
        <v>5</v>
      </c>
      <c r="BI17" s="12" t="s">
        <v>5</v>
      </c>
      <c r="BJ17" s="12" t="s">
        <v>5</v>
      </c>
      <c r="BK17" s="12" t="s">
        <v>5</v>
      </c>
      <c r="BL17" s="12" t="s">
        <v>5</v>
      </c>
      <c r="BM17" s="12" t="s">
        <v>5</v>
      </c>
      <c r="BN17" s="12" t="s">
        <v>5</v>
      </c>
      <c r="BO17" s="12" t="s">
        <v>5</v>
      </c>
      <c r="BP17" s="12" t="s">
        <v>5</v>
      </c>
      <c r="BQ17" s="12" t="s">
        <v>5</v>
      </c>
      <c r="BR17" s="12" t="s">
        <v>5</v>
      </c>
      <c r="BS17" s="12" t="s">
        <v>5</v>
      </c>
      <c r="BT17" s="12" t="s">
        <v>5</v>
      </c>
      <c r="BU17" s="12" t="s">
        <v>5</v>
      </c>
      <c r="BV17" s="12" t="s">
        <v>5</v>
      </c>
      <c r="BW17" s="12" t="s">
        <v>5</v>
      </c>
      <c r="BX17" s="12" t="s">
        <v>5</v>
      </c>
      <c r="BY17" s="12" t="s">
        <v>5</v>
      </c>
      <c r="BZ17" s="12" t="s">
        <v>5</v>
      </c>
      <c r="CA17" s="12" t="s">
        <v>5</v>
      </c>
      <c r="CB17" s="12" t="s">
        <v>5</v>
      </c>
      <c r="CC17" s="12" t="s">
        <v>5</v>
      </c>
      <c r="CD17" s="12" t="s">
        <v>5</v>
      </c>
      <c r="CE17" s="12" t="s">
        <v>5</v>
      </c>
      <c r="CF17" s="12" t="s">
        <v>5</v>
      </c>
      <c r="CG17" s="12" t="s">
        <v>5</v>
      </c>
      <c r="CH17" s="12" t="s">
        <v>5</v>
      </c>
      <c r="CI17" s="12" t="s">
        <v>5</v>
      </c>
      <c r="CJ17" s="12" t="s">
        <v>5</v>
      </c>
      <c r="CK17" s="12" t="s">
        <v>5</v>
      </c>
      <c r="CL17" s="12" t="s">
        <v>5</v>
      </c>
      <c r="CM17" s="12" t="s">
        <v>5</v>
      </c>
      <c r="CN17" s="12" t="s">
        <v>5</v>
      </c>
      <c r="CO17" s="12" t="s">
        <v>5</v>
      </c>
      <c r="CP17" s="12" t="s">
        <v>5</v>
      </c>
      <c r="CQ17" s="12" t="s">
        <v>5</v>
      </c>
      <c r="CR17" s="12" t="s">
        <v>5</v>
      </c>
      <c r="CS17" s="12" t="s">
        <v>5</v>
      </c>
      <c r="CT17" s="12" t="s">
        <v>5</v>
      </c>
      <c r="CU17" s="12" t="s">
        <v>5</v>
      </c>
      <c r="CV17" s="12" t="s">
        <v>5</v>
      </c>
      <c r="CW17" s="12" t="s">
        <v>5</v>
      </c>
      <c r="CX17" s="12" t="s">
        <v>5</v>
      </c>
      <c r="CY17" s="12" t="s">
        <v>5</v>
      </c>
      <c r="CZ17" s="12" t="s">
        <v>5</v>
      </c>
      <c r="DA17" s="12" t="s">
        <v>5</v>
      </c>
      <c r="DB17" s="12" t="s">
        <v>5</v>
      </c>
      <c r="DC17" s="12" t="s">
        <v>5</v>
      </c>
      <c r="DD17" s="12" t="s">
        <v>5</v>
      </c>
      <c r="DE17" s="12" t="s">
        <v>5</v>
      </c>
      <c r="DF17" s="12" t="s">
        <v>5</v>
      </c>
      <c r="DG17" s="12" t="s">
        <v>5</v>
      </c>
      <c r="DH17" s="12" t="s">
        <v>5</v>
      </c>
      <c r="DI17" s="12" t="s">
        <v>5</v>
      </c>
      <c r="DJ17" s="12" t="s">
        <v>5</v>
      </c>
      <c r="DK17" s="12" t="s">
        <v>5</v>
      </c>
      <c r="DL17" s="12" t="s">
        <v>5</v>
      </c>
      <c r="DM17" s="12" t="s">
        <v>5</v>
      </c>
      <c r="DN17" s="12" t="s">
        <v>5</v>
      </c>
      <c r="DO17" s="12" t="s">
        <v>5</v>
      </c>
      <c r="DP17" s="12" t="s">
        <v>5</v>
      </c>
      <c r="DQ17" s="12" t="s">
        <v>5</v>
      </c>
      <c r="DR17" s="12" t="s">
        <v>5</v>
      </c>
      <c r="DS17" s="12" t="s">
        <v>5</v>
      </c>
      <c r="DT17" s="12" t="s">
        <v>5</v>
      </c>
      <c r="DU17" s="12" t="s">
        <v>5</v>
      </c>
      <c r="DV17" s="12" t="s">
        <v>5</v>
      </c>
      <c r="DW17" s="12" t="s">
        <v>5</v>
      </c>
      <c r="DX17" s="12" t="s">
        <v>5</v>
      </c>
      <c r="DY17" s="12" t="s">
        <v>5</v>
      </c>
      <c r="DZ17" s="12" t="s">
        <v>5</v>
      </c>
      <c r="EA17" s="12" t="s">
        <v>5</v>
      </c>
      <c r="EB17" s="12" t="s">
        <v>5</v>
      </c>
      <c r="EC17" s="12" t="s">
        <v>5</v>
      </c>
    </row>
    <row r="18" spans="1:133">
      <c r="A18" s="10">
        <v>1926</v>
      </c>
      <c r="B18" s="12">
        <v>6.5531337500000006</v>
      </c>
      <c r="C18" s="12">
        <v>6.3721319047619049</v>
      </c>
      <c r="D18" s="12">
        <v>9.4360644444444439</v>
      </c>
      <c r="E18" s="12">
        <v>12.635050666666666</v>
      </c>
      <c r="F18" s="12">
        <v>10.962150833333332</v>
      </c>
      <c r="G18" s="12">
        <v>13.727817777777776</v>
      </c>
      <c r="H18" s="12">
        <v>17.387529999999998</v>
      </c>
      <c r="I18" s="12">
        <v>19.566270000000003</v>
      </c>
      <c r="J18" s="12" t="s">
        <v>5</v>
      </c>
      <c r="K18" s="12" t="s">
        <v>5</v>
      </c>
      <c r="L18" s="12" t="s">
        <v>5</v>
      </c>
      <c r="M18" s="12" t="s">
        <v>5</v>
      </c>
      <c r="N18" s="12" t="s">
        <v>5</v>
      </c>
      <c r="O18" s="12" t="s">
        <v>5</v>
      </c>
      <c r="P18" s="12" t="s">
        <v>5</v>
      </c>
      <c r="Q18" s="12" t="s">
        <v>5</v>
      </c>
      <c r="R18" s="12" t="s">
        <v>5</v>
      </c>
      <c r="S18" s="12" t="s">
        <v>5</v>
      </c>
      <c r="T18" s="12" t="s">
        <v>5</v>
      </c>
      <c r="U18" s="12" t="s">
        <v>5</v>
      </c>
      <c r="V18" s="12" t="s">
        <v>5</v>
      </c>
      <c r="W18" s="12" t="s">
        <v>5</v>
      </c>
      <c r="X18" s="12" t="s">
        <v>5</v>
      </c>
      <c r="Y18" s="12" t="s">
        <v>5</v>
      </c>
      <c r="Z18" s="12" t="s">
        <v>5</v>
      </c>
      <c r="AA18" s="12" t="s">
        <v>5</v>
      </c>
      <c r="AB18" s="12" t="s">
        <v>5</v>
      </c>
      <c r="AC18" s="12" t="s">
        <v>5</v>
      </c>
      <c r="AD18" s="12" t="s">
        <v>5</v>
      </c>
      <c r="AE18" s="12" t="s">
        <v>5</v>
      </c>
      <c r="AF18" s="12" t="s">
        <v>5</v>
      </c>
      <c r="AG18" s="12" t="s">
        <v>5</v>
      </c>
      <c r="AH18" s="12" t="s">
        <v>5</v>
      </c>
      <c r="AI18" s="12" t="s">
        <v>5</v>
      </c>
      <c r="AJ18" s="12" t="s">
        <v>5</v>
      </c>
      <c r="AK18" s="12" t="s">
        <v>5</v>
      </c>
      <c r="AL18" s="12" t="s">
        <v>5</v>
      </c>
      <c r="AM18" s="12" t="s">
        <v>5</v>
      </c>
      <c r="AN18" s="12" t="s">
        <v>5</v>
      </c>
      <c r="AO18" s="12" t="s">
        <v>5</v>
      </c>
      <c r="AP18" s="12" t="s">
        <v>5</v>
      </c>
      <c r="AQ18" s="12" t="s">
        <v>5</v>
      </c>
      <c r="AR18" s="12" t="s">
        <v>5</v>
      </c>
      <c r="AS18" s="12" t="s">
        <v>5</v>
      </c>
      <c r="AT18" s="12" t="s">
        <v>5</v>
      </c>
      <c r="AU18" s="12" t="s">
        <v>5</v>
      </c>
      <c r="AV18" s="12" t="s">
        <v>5</v>
      </c>
      <c r="AW18" s="12" t="s">
        <v>5</v>
      </c>
      <c r="AX18" s="12" t="s">
        <v>5</v>
      </c>
      <c r="AY18" s="12" t="s">
        <v>5</v>
      </c>
      <c r="AZ18" s="12" t="s">
        <v>5</v>
      </c>
      <c r="BA18" s="12" t="s">
        <v>5</v>
      </c>
      <c r="BB18" s="12" t="s">
        <v>5</v>
      </c>
      <c r="BC18" s="12" t="s">
        <v>5</v>
      </c>
      <c r="BD18" s="12" t="s">
        <v>5</v>
      </c>
      <c r="BE18" s="12" t="s">
        <v>5</v>
      </c>
      <c r="BF18" s="12" t="s">
        <v>5</v>
      </c>
      <c r="BG18" s="12" t="s">
        <v>5</v>
      </c>
      <c r="BH18" s="12" t="s">
        <v>5</v>
      </c>
      <c r="BI18" s="12" t="s">
        <v>5</v>
      </c>
      <c r="BJ18" s="12" t="s">
        <v>5</v>
      </c>
      <c r="BK18" s="12" t="s">
        <v>5</v>
      </c>
      <c r="BL18" s="12" t="s">
        <v>5</v>
      </c>
      <c r="BM18" s="12" t="s">
        <v>5</v>
      </c>
      <c r="BN18" s="12" t="s">
        <v>5</v>
      </c>
      <c r="BO18" s="12" t="s">
        <v>5</v>
      </c>
      <c r="BP18" s="12" t="s">
        <v>5</v>
      </c>
      <c r="BQ18" s="12" t="s">
        <v>5</v>
      </c>
      <c r="BR18" s="12" t="s">
        <v>5</v>
      </c>
      <c r="BS18" s="12" t="s">
        <v>5</v>
      </c>
      <c r="BT18" s="12" t="s">
        <v>5</v>
      </c>
      <c r="BU18" s="12" t="s">
        <v>5</v>
      </c>
      <c r="BV18" s="12" t="s">
        <v>5</v>
      </c>
      <c r="BW18" s="12" t="s">
        <v>5</v>
      </c>
      <c r="BX18" s="12" t="s">
        <v>5</v>
      </c>
      <c r="BY18" s="12" t="s">
        <v>5</v>
      </c>
      <c r="BZ18" s="12" t="s">
        <v>5</v>
      </c>
      <c r="CA18" s="12" t="s">
        <v>5</v>
      </c>
      <c r="CB18" s="12" t="s">
        <v>5</v>
      </c>
      <c r="CC18" s="12" t="s">
        <v>5</v>
      </c>
      <c r="CD18" s="12" t="s">
        <v>5</v>
      </c>
      <c r="CE18" s="12" t="s">
        <v>5</v>
      </c>
      <c r="CF18" s="12" t="s">
        <v>5</v>
      </c>
      <c r="CG18" s="12" t="s">
        <v>5</v>
      </c>
      <c r="CH18" s="12" t="s">
        <v>5</v>
      </c>
      <c r="CI18" s="12" t="s">
        <v>5</v>
      </c>
      <c r="CJ18" s="12" t="s">
        <v>5</v>
      </c>
      <c r="CK18" s="12" t="s">
        <v>5</v>
      </c>
      <c r="CL18" s="12" t="s">
        <v>5</v>
      </c>
      <c r="CM18" s="12" t="s">
        <v>5</v>
      </c>
      <c r="CN18" s="12" t="s">
        <v>5</v>
      </c>
      <c r="CO18" s="12" t="s">
        <v>5</v>
      </c>
      <c r="CP18" s="12" t="s">
        <v>5</v>
      </c>
      <c r="CQ18" s="12" t="s">
        <v>5</v>
      </c>
      <c r="CR18" s="12" t="s">
        <v>5</v>
      </c>
      <c r="CS18" s="12" t="s">
        <v>5</v>
      </c>
      <c r="CT18" s="12" t="s">
        <v>5</v>
      </c>
      <c r="CU18" s="12" t="s">
        <v>5</v>
      </c>
      <c r="CV18" s="12" t="s">
        <v>5</v>
      </c>
      <c r="CW18" s="12" t="s">
        <v>5</v>
      </c>
      <c r="CX18" s="12" t="s">
        <v>5</v>
      </c>
      <c r="CY18" s="12" t="s">
        <v>5</v>
      </c>
      <c r="CZ18" s="12" t="s">
        <v>5</v>
      </c>
      <c r="DA18" s="12" t="s">
        <v>5</v>
      </c>
      <c r="DB18" s="12" t="s">
        <v>5</v>
      </c>
      <c r="DC18" s="12" t="s">
        <v>5</v>
      </c>
      <c r="DD18" s="12" t="s">
        <v>5</v>
      </c>
      <c r="DE18" s="12" t="s">
        <v>5</v>
      </c>
      <c r="DF18" s="12" t="s">
        <v>5</v>
      </c>
      <c r="DG18" s="12" t="s">
        <v>5</v>
      </c>
      <c r="DH18" s="12" t="s">
        <v>5</v>
      </c>
      <c r="DI18" s="12" t="s">
        <v>5</v>
      </c>
      <c r="DJ18" s="12" t="s">
        <v>5</v>
      </c>
      <c r="DK18" s="12" t="s">
        <v>5</v>
      </c>
      <c r="DL18" s="12" t="s">
        <v>5</v>
      </c>
      <c r="DM18" s="12" t="s">
        <v>5</v>
      </c>
      <c r="DN18" s="12" t="s">
        <v>5</v>
      </c>
      <c r="DO18" s="12" t="s">
        <v>5</v>
      </c>
      <c r="DP18" s="12" t="s">
        <v>5</v>
      </c>
      <c r="DQ18" s="12" t="s">
        <v>5</v>
      </c>
      <c r="DR18" s="12" t="s">
        <v>5</v>
      </c>
      <c r="DS18" s="12" t="s">
        <v>5</v>
      </c>
      <c r="DT18" s="12" t="s">
        <v>5</v>
      </c>
      <c r="DU18" s="12" t="s">
        <v>5</v>
      </c>
      <c r="DV18" s="12" t="s">
        <v>5</v>
      </c>
      <c r="DW18" s="12" t="s">
        <v>5</v>
      </c>
      <c r="DX18" s="12" t="s">
        <v>5</v>
      </c>
      <c r="DY18" s="12" t="s">
        <v>5</v>
      </c>
      <c r="DZ18" s="12" t="s">
        <v>5</v>
      </c>
      <c r="EA18" s="12" t="s">
        <v>5</v>
      </c>
      <c r="EB18" s="12" t="s">
        <v>5</v>
      </c>
      <c r="EC18" s="12" t="s">
        <v>5</v>
      </c>
    </row>
    <row r="19" spans="1:133">
      <c r="A19" s="10">
        <v>1927</v>
      </c>
      <c r="B19" s="12">
        <v>10.303659259259259</v>
      </c>
      <c r="C19" s="12">
        <v>10.614098333333333</v>
      </c>
      <c r="D19" s="12">
        <v>13.846321428571429</v>
      </c>
      <c r="E19" s="12">
        <v>17.247186111111109</v>
      </c>
      <c r="F19" s="12">
        <v>16.831293333333335</v>
      </c>
      <c r="G19" s="12">
        <v>20.372829166666666</v>
      </c>
      <c r="H19" s="12">
        <v>25.027641111111109</v>
      </c>
      <c r="I19" s="12">
        <v>29.937066666666666</v>
      </c>
      <c r="J19" s="12">
        <v>40.30786333333333</v>
      </c>
      <c r="K19" s="12" t="s">
        <v>5</v>
      </c>
      <c r="L19" s="12" t="s">
        <v>5</v>
      </c>
      <c r="M19" s="12" t="s">
        <v>5</v>
      </c>
      <c r="N19" s="12" t="s">
        <v>5</v>
      </c>
      <c r="O19" s="12" t="s">
        <v>5</v>
      </c>
      <c r="P19" s="12" t="s">
        <v>5</v>
      </c>
      <c r="Q19" s="12" t="s">
        <v>5</v>
      </c>
      <c r="R19" s="12" t="s">
        <v>5</v>
      </c>
      <c r="S19" s="12" t="s">
        <v>5</v>
      </c>
      <c r="T19" s="12" t="s">
        <v>5</v>
      </c>
      <c r="U19" s="12" t="s">
        <v>5</v>
      </c>
      <c r="V19" s="12" t="s">
        <v>5</v>
      </c>
      <c r="W19" s="12" t="s">
        <v>5</v>
      </c>
      <c r="X19" s="12" t="s">
        <v>5</v>
      </c>
      <c r="Y19" s="12" t="s">
        <v>5</v>
      </c>
      <c r="Z19" s="12" t="s">
        <v>5</v>
      </c>
      <c r="AA19" s="12" t="s">
        <v>5</v>
      </c>
      <c r="AB19" s="12" t="s">
        <v>5</v>
      </c>
      <c r="AC19" s="12" t="s">
        <v>5</v>
      </c>
      <c r="AD19" s="12" t="s">
        <v>5</v>
      </c>
      <c r="AE19" s="12" t="s">
        <v>5</v>
      </c>
      <c r="AF19" s="12" t="s">
        <v>5</v>
      </c>
      <c r="AG19" s="12" t="s">
        <v>5</v>
      </c>
      <c r="AH19" s="12" t="s">
        <v>5</v>
      </c>
      <c r="AI19" s="12" t="s">
        <v>5</v>
      </c>
      <c r="AJ19" s="12" t="s">
        <v>5</v>
      </c>
      <c r="AK19" s="12" t="s">
        <v>5</v>
      </c>
      <c r="AL19" s="12" t="s">
        <v>5</v>
      </c>
      <c r="AM19" s="12" t="s">
        <v>5</v>
      </c>
      <c r="AN19" s="12" t="s">
        <v>5</v>
      </c>
      <c r="AO19" s="12" t="s">
        <v>5</v>
      </c>
      <c r="AP19" s="12" t="s">
        <v>5</v>
      </c>
      <c r="AQ19" s="12" t="s">
        <v>5</v>
      </c>
      <c r="AR19" s="12" t="s">
        <v>5</v>
      </c>
      <c r="AS19" s="12" t="s">
        <v>5</v>
      </c>
      <c r="AT19" s="12" t="s">
        <v>5</v>
      </c>
      <c r="AU19" s="12" t="s">
        <v>5</v>
      </c>
      <c r="AV19" s="12" t="s">
        <v>5</v>
      </c>
      <c r="AW19" s="12" t="s">
        <v>5</v>
      </c>
      <c r="AX19" s="12" t="s">
        <v>5</v>
      </c>
      <c r="AY19" s="12" t="s">
        <v>5</v>
      </c>
      <c r="AZ19" s="12" t="s">
        <v>5</v>
      </c>
      <c r="BA19" s="12" t="s">
        <v>5</v>
      </c>
      <c r="BB19" s="12" t="s">
        <v>5</v>
      </c>
      <c r="BC19" s="12" t="s">
        <v>5</v>
      </c>
      <c r="BD19" s="12" t="s">
        <v>5</v>
      </c>
      <c r="BE19" s="12" t="s">
        <v>5</v>
      </c>
      <c r="BF19" s="12" t="s">
        <v>5</v>
      </c>
      <c r="BG19" s="12" t="s">
        <v>5</v>
      </c>
      <c r="BH19" s="12" t="s">
        <v>5</v>
      </c>
      <c r="BI19" s="12" t="s">
        <v>5</v>
      </c>
      <c r="BJ19" s="12" t="s">
        <v>5</v>
      </c>
      <c r="BK19" s="12" t="s">
        <v>5</v>
      </c>
      <c r="BL19" s="12" t="s">
        <v>5</v>
      </c>
      <c r="BM19" s="12" t="s">
        <v>5</v>
      </c>
      <c r="BN19" s="12" t="s">
        <v>5</v>
      </c>
      <c r="BO19" s="12" t="s">
        <v>5</v>
      </c>
      <c r="BP19" s="12" t="s">
        <v>5</v>
      </c>
      <c r="BQ19" s="12" t="s">
        <v>5</v>
      </c>
      <c r="BR19" s="12" t="s">
        <v>5</v>
      </c>
      <c r="BS19" s="12" t="s">
        <v>5</v>
      </c>
      <c r="BT19" s="12" t="s">
        <v>5</v>
      </c>
      <c r="BU19" s="12" t="s">
        <v>5</v>
      </c>
      <c r="BV19" s="12" t="s">
        <v>5</v>
      </c>
      <c r="BW19" s="12" t="s">
        <v>5</v>
      </c>
      <c r="BX19" s="12" t="s">
        <v>5</v>
      </c>
      <c r="BY19" s="12" t="s">
        <v>5</v>
      </c>
      <c r="BZ19" s="12" t="s">
        <v>5</v>
      </c>
      <c r="CA19" s="12" t="s">
        <v>5</v>
      </c>
      <c r="CB19" s="12" t="s">
        <v>5</v>
      </c>
      <c r="CC19" s="12" t="s">
        <v>5</v>
      </c>
      <c r="CD19" s="12" t="s">
        <v>5</v>
      </c>
      <c r="CE19" s="12" t="s">
        <v>5</v>
      </c>
      <c r="CF19" s="12" t="s">
        <v>5</v>
      </c>
      <c r="CG19" s="12" t="s">
        <v>5</v>
      </c>
      <c r="CH19" s="12" t="s">
        <v>5</v>
      </c>
      <c r="CI19" s="12" t="s">
        <v>5</v>
      </c>
      <c r="CJ19" s="12" t="s">
        <v>5</v>
      </c>
      <c r="CK19" s="12" t="s">
        <v>5</v>
      </c>
      <c r="CL19" s="12" t="s">
        <v>5</v>
      </c>
      <c r="CM19" s="12" t="s">
        <v>5</v>
      </c>
      <c r="CN19" s="12" t="s">
        <v>5</v>
      </c>
      <c r="CO19" s="12" t="s">
        <v>5</v>
      </c>
      <c r="CP19" s="12" t="s">
        <v>5</v>
      </c>
      <c r="CQ19" s="12" t="s">
        <v>5</v>
      </c>
      <c r="CR19" s="12" t="s">
        <v>5</v>
      </c>
      <c r="CS19" s="12" t="s">
        <v>5</v>
      </c>
      <c r="CT19" s="12" t="s">
        <v>5</v>
      </c>
      <c r="CU19" s="12" t="s">
        <v>5</v>
      </c>
      <c r="CV19" s="12" t="s">
        <v>5</v>
      </c>
      <c r="CW19" s="12" t="s">
        <v>5</v>
      </c>
      <c r="CX19" s="12" t="s">
        <v>5</v>
      </c>
      <c r="CY19" s="12" t="s">
        <v>5</v>
      </c>
      <c r="CZ19" s="12" t="s">
        <v>5</v>
      </c>
      <c r="DA19" s="12" t="s">
        <v>5</v>
      </c>
      <c r="DB19" s="12" t="s">
        <v>5</v>
      </c>
      <c r="DC19" s="12" t="s">
        <v>5</v>
      </c>
      <c r="DD19" s="12" t="s">
        <v>5</v>
      </c>
      <c r="DE19" s="12" t="s">
        <v>5</v>
      </c>
      <c r="DF19" s="12" t="s">
        <v>5</v>
      </c>
      <c r="DG19" s="12" t="s">
        <v>5</v>
      </c>
      <c r="DH19" s="12" t="s">
        <v>5</v>
      </c>
      <c r="DI19" s="12" t="s">
        <v>5</v>
      </c>
      <c r="DJ19" s="12" t="s">
        <v>5</v>
      </c>
      <c r="DK19" s="12" t="s">
        <v>5</v>
      </c>
      <c r="DL19" s="12" t="s">
        <v>5</v>
      </c>
      <c r="DM19" s="12" t="s">
        <v>5</v>
      </c>
      <c r="DN19" s="12" t="s">
        <v>5</v>
      </c>
      <c r="DO19" s="12" t="s">
        <v>5</v>
      </c>
      <c r="DP19" s="12" t="s">
        <v>5</v>
      </c>
      <c r="DQ19" s="12" t="s">
        <v>5</v>
      </c>
      <c r="DR19" s="12" t="s">
        <v>5</v>
      </c>
      <c r="DS19" s="12" t="s">
        <v>5</v>
      </c>
      <c r="DT19" s="12" t="s">
        <v>5</v>
      </c>
      <c r="DU19" s="12" t="s">
        <v>5</v>
      </c>
      <c r="DV19" s="12" t="s">
        <v>5</v>
      </c>
      <c r="DW19" s="12" t="s">
        <v>5</v>
      </c>
      <c r="DX19" s="12" t="s">
        <v>5</v>
      </c>
      <c r="DY19" s="12" t="s">
        <v>5</v>
      </c>
      <c r="DZ19" s="12" t="s">
        <v>5</v>
      </c>
      <c r="EA19" s="12" t="s">
        <v>5</v>
      </c>
      <c r="EB19" s="12" t="s">
        <v>5</v>
      </c>
      <c r="EC19" s="12" t="s">
        <v>5</v>
      </c>
    </row>
    <row r="20" spans="1:133">
      <c r="A20" s="10">
        <v>1928</v>
      </c>
      <c r="B20" s="12">
        <v>12.113390333333333</v>
      </c>
      <c r="C20" s="12">
        <v>12.590417407407406</v>
      </c>
      <c r="D20" s="12">
        <v>15.665652499999998</v>
      </c>
      <c r="E20" s="12">
        <v>18.84058380952381</v>
      </c>
      <c r="F20" s="12">
        <v>18.759572777777777</v>
      </c>
      <c r="G20" s="12">
        <v>21.978457333333331</v>
      </c>
      <c r="H20" s="12">
        <v>25.870973333333335</v>
      </c>
      <c r="I20" s="12">
        <v>29.425034444444442</v>
      </c>
      <c r="J20" s="12">
        <v>34.354416666666665</v>
      </c>
      <c r="K20" s="12">
        <v>28.400969999999997</v>
      </c>
      <c r="L20" s="12" t="s">
        <v>5</v>
      </c>
      <c r="M20" s="12" t="s">
        <v>5</v>
      </c>
      <c r="N20" s="12" t="s">
        <v>5</v>
      </c>
      <c r="O20" s="12" t="s">
        <v>5</v>
      </c>
      <c r="P20" s="12" t="s">
        <v>5</v>
      </c>
      <c r="Q20" s="12" t="s">
        <v>5</v>
      </c>
      <c r="R20" s="12" t="s">
        <v>5</v>
      </c>
      <c r="S20" s="12" t="s">
        <v>5</v>
      </c>
      <c r="T20" s="12" t="s">
        <v>5</v>
      </c>
      <c r="U20" s="12" t="s">
        <v>5</v>
      </c>
      <c r="V20" s="12" t="s">
        <v>5</v>
      </c>
      <c r="W20" s="12" t="s">
        <v>5</v>
      </c>
      <c r="X20" s="12" t="s">
        <v>5</v>
      </c>
      <c r="Y20" s="12" t="s">
        <v>5</v>
      </c>
      <c r="Z20" s="12" t="s">
        <v>5</v>
      </c>
      <c r="AA20" s="12" t="s">
        <v>5</v>
      </c>
      <c r="AB20" s="12" t="s">
        <v>5</v>
      </c>
      <c r="AC20" s="12" t="s">
        <v>5</v>
      </c>
      <c r="AD20" s="12" t="s">
        <v>5</v>
      </c>
      <c r="AE20" s="12" t="s">
        <v>5</v>
      </c>
      <c r="AF20" s="12" t="s">
        <v>5</v>
      </c>
      <c r="AG20" s="12" t="s">
        <v>5</v>
      </c>
      <c r="AH20" s="12" t="s">
        <v>5</v>
      </c>
      <c r="AI20" s="12" t="s">
        <v>5</v>
      </c>
      <c r="AJ20" s="12" t="s">
        <v>5</v>
      </c>
      <c r="AK20" s="12" t="s">
        <v>5</v>
      </c>
      <c r="AL20" s="12" t="s">
        <v>5</v>
      </c>
      <c r="AM20" s="12" t="s">
        <v>5</v>
      </c>
      <c r="AN20" s="12" t="s">
        <v>5</v>
      </c>
      <c r="AO20" s="12" t="s">
        <v>5</v>
      </c>
      <c r="AP20" s="12" t="s">
        <v>5</v>
      </c>
      <c r="AQ20" s="12" t="s">
        <v>5</v>
      </c>
      <c r="AR20" s="12" t="s">
        <v>5</v>
      </c>
      <c r="AS20" s="12" t="s">
        <v>5</v>
      </c>
      <c r="AT20" s="12" t="s">
        <v>5</v>
      </c>
      <c r="AU20" s="12" t="s">
        <v>5</v>
      </c>
      <c r="AV20" s="12" t="s">
        <v>5</v>
      </c>
      <c r="AW20" s="12" t="s">
        <v>5</v>
      </c>
      <c r="AX20" s="12" t="s">
        <v>5</v>
      </c>
      <c r="AY20" s="12" t="s">
        <v>5</v>
      </c>
      <c r="AZ20" s="12" t="s">
        <v>5</v>
      </c>
      <c r="BA20" s="12" t="s">
        <v>5</v>
      </c>
      <c r="BB20" s="12" t="s">
        <v>5</v>
      </c>
      <c r="BC20" s="12" t="s">
        <v>5</v>
      </c>
      <c r="BD20" s="12" t="s">
        <v>5</v>
      </c>
      <c r="BE20" s="12" t="s">
        <v>5</v>
      </c>
      <c r="BF20" s="12" t="s">
        <v>5</v>
      </c>
      <c r="BG20" s="12" t="s">
        <v>5</v>
      </c>
      <c r="BH20" s="12" t="s">
        <v>5</v>
      </c>
      <c r="BI20" s="12" t="s">
        <v>5</v>
      </c>
      <c r="BJ20" s="12" t="s">
        <v>5</v>
      </c>
      <c r="BK20" s="12" t="s">
        <v>5</v>
      </c>
      <c r="BL20" s="12" t="s">
        <v>5</v>
      </c>
      <c r="BM20" s="12" t="s">
        <v>5</v>
      </c>
      <c r="BN20" s="12" t="s">
        <v>5</v>
      </c>
      <c r="BO20" s="12" t="s">
        <v>5</v>
      </c>
      <c r="BP20" s="12" t="s">
        <v>5</v>
      </c>
      <c r="BQ20" s="12" t="s">
        <v>5</v>
      </c>
      <c r="BR20" s="12" t="s">
        <v>5</v>
      </c>
      <c r="BS20" s="12" t="s">
        <v>5</v>
      </c>
      <c r="BT20" s="12" t="s">
        <v>5</v>
      </c>
      <c r="BU20" s="12" t="s">
        <v>5</v>
      </c>
      <c r="BV20" s="12" t="s">
        <v>5</v>
      </c>
      <c r="BW20" s="12" t="s">
        <v>5</v>
      </c>
      <c r="BX20" s="12" t="s">
        <v>5</v>
      </c>
      <c r="BY20" s="12" t="s">
        <v>5</v>
      </c>
      <c r="BZ20" s="12" t="s">
        <v>5</v>
      </c>
      <c r="CA20" s="12" t="s">
        <v>5</v>
      </c>
      <c r="CB20" s="12" t="s">
        <v>5</v>
      </c>
      <c r="CC20" s="12" t="s">
        <v>5</v>
      </c>
      <c r="CD20" s="12" t="s">
        <v>5</v>
      </c>
      <c r="CE20" s="12" t="s">
        <v>5</v>
      </c>
      <c r="CF20" s="12" t="s">
        <v>5</v>
      </c>
      <c r="CG20" s="12" t="s">
        <v>5</v>
      </c>
      <c r="CH20" s="12" t="s">
        <v>5</v>
      </c>
      <c r="CI20" s="12" t="s">
        <v>5</v>
      </c>
      <c r="CJ20" s="12" t="s">
        <v>5</v>
      </c>
      <c r="CK20" s="12" t="s">
        <v>5</v>
      </c>
      <c r="CL20" s="12" t="s">
        <v>5</v>
      </c>
      <c r="CM20" s="12" t="s">
        <v>5</v>
      </c>
      <c r="CN20" s="12" t="s">
        <v>5</v>
      </c>
      <c r="CO20" s="12" t="s">
        <v>5</v>
      </c>
      <c r="CP20" s="12" t="s">
        <v>5</v>
      </c>
      <c r="CQ20" s="12" t="s">
        <v>5</v>
      </c>
      <c r="CR20" s="12" t="s">
        <v>5</v>
      </c>
      <c r="CS20" s="12" t="s">
        <v>5</v>
      </c>
      <c r="CT20" s="12" t="s">
        <v>5</v>
      </c>
      <c r="CU20" s="12" t="s">
        <v>5</v>
      </c>
      <c r="CV20" s="12" t="s">
        <v>5</v>
      </c>
      <c r="CW20" s="12" t="s">
        <v>5</v>
      </c>
      <c r="CX20" s="12" t="s">
        <v>5</v>
      </c>
      <c r="CY20" s="12" t="s">
        <v>5</v>
      </c>
      <c r="CZ20" s="12" t="s">
        <v>5</v>
      </c>
      <c r="DA20" s="12" t="s">
        <v>5</v>
      </c>
      <c r="DB20" s="12" t="s">
        <v>5</v>
      </c>
      <c r="DC20" s="12" t="s">
        <v>5</v>
      </c>
      <c r="DD20" s="12" t="s">
        <v>5</v>
      </c>
      <c r="DE20" s="12" t="s">
        <v>5</v>
      </c>
      <c r="DF20" s="12" t="s">
        <v>5</v>
      </c>
      <c r="DG20" s="12" t="s">
        <v>5</v>
      </c>
      <c r="DH20" s="12" t="s">
        <v>5</v>
      </c>
      <c r="DI20" s="12" t="s">
        <v>5</v>
      </c>
      <c r="DJ20" s="12" t="s">
        <v>5</v>
      </c>
      <c r="DK20" s="12" t="s">
        <v>5</v>
      </c>
      <c r="DL20" s="12" t="s">
        <v>5</v>
      </c>
      <c r="DM20" s="12" t="s">
        <v>5</v>
      </c>
      <c r="DN20" s="12" t="s">
        <v>5</v>
      </c>
      <c r="DO20" s="12" t="s">
        <v>5</v>
      </c>
      <c r="DP20" s="12" t="s">
        <v>5</v>
      </c>
      <c r="DQ20" s="12" t="s">
        <v>5</v>
      </c>
      <c r="DR20" s="12" t="s">
        <v>5</v>
      </c>
      <c r="DS20" s="12" t="s">
        <v>5</v>
      </c>
      <c r="DT20" s="12" t="s">
        <v>5</v>
      </c>
      <c r="DU20" s="12" t="s">
        <v>5</v>
      </c>
      <c r="DV20" s="12" t="s">
        <v>5</v>
      </c>
      <c r="DW20" s="12" t="s">
        <v>5</v>
      </c>
      <c r="DX20" s="12" t="s">
        <v>5</v>
      </c>
      <c r="DY20" s="12" t="s">
        <v>5</v>
      </c>
      <c r="DZ20" s="12" t="s">
        <v>5</v>
      </c>
      <c r="EA20" s="12" t="s">
        <v>5</v>
      </c>
      <c r="EB20" s="12" t="s">
        <v>5</v>
      </c>
      <c r="EC20" s="12" t="s">
        <v>5</v>
      </c>
    </row>
    <row r="21" spans="1:133">
      <c r="A21" s="10">
        <v>1929</v>
      </c>
      <c r="B21" s="11">
        <v>9.5093427272727293</v>
      </c>
      <c r="C21" s="11">
        <v>9.6782623333333326</v>
      </c>
      <c r="D21" s="11">
        <v>12.088231851851852</v>
      </c>
      <c r="E21" s="11">
        <v>14.419119166666666</v>
      </c>
      <c r="F21" s="11">
        <v>13.718043333333332</v>
      </c>
      <c r="G21" s="11">
        <v>15.560192222222222</v>
      </c>
      <c r="H21" s="11">
        <v>17.390552</v>
      </c>
      <c r="I21" s="11">
        <v>17.935992499999998</v>
      </c>
      <c r="J21" s="11">
        <v>17.392566666666664</v>
      </c>
      <c r="K21" s="11">
        <v>5.9349183333333331</v>
      </c>
      <c r="L21" s="11">
        <v>-16.531133333333333</v>
      </c>
      <c r="M21" s="11" t="s">
        <v>5</v>
      </c>
      <c r="N21" s="11" t="s">
        <v>5</v>
      </c>
      <c r="O21" s="11" t="s">
        <v>5</v>
      </c>
      <c r="P21" s="11" t="s">
        <v>5</v>
      </c>
      <c r="Q21" s="11" t="s">
        <v>5</v>
      </c>
      <c r="R21" s="11" t="s">
        <v>5</v>
      </c>
      <c r="S21" s="11" t="s">
        <v>5</v>
      </c>
      <c r="T21" s="11" t="s">
        <v>5</v>
      </c>
      <c r="U21" s="11" t="s">
        <v>5</v>
      </c>
      <c r="V21" s="11" t="s">
        <v>5</v>
      </c>
      <c r="W21" s="11" t="s">
        <v>5</v>
      </c>
      <c r="X21" s="11" t="s">
        <v>5</v>
      </c>
      <c r="Y21" s="11" t="s">
        <v>5</v>
      </c>
      <c r="Z21" s="11" t="s">
        <v>5</v>
      </c>
      <c r="AA21" s="11" t="s">
        <v>5</v>
      </c>
      <c r="AB21" s="11" t="s">
        <v>5</v>
      </c>
      <c r="AC21" s="11" t="s">
        <v>5</v>
      </c>
      <c r="AD21" s="11" t="s">
        <v>5</v>
      </c>
      <c r="AE21" s="11" t="s">
        <v>5</v>
      </c>
      <c r="AF21" s="11" t="s">
        <v>5</v>
      </c>
      <c r="AG21" s="11" t="s">
        <v>5</v>
      </c>
      <c r="AH21" s="11" t="s">
        <v>5</v>
      </c>
      <c r="AI21" s="11" t="s">
        <v>5</v>
      </c>
      <c r="AJ21" s="11" t="s">
        <v>5</v>
      </c>
      <c r="AK21" s="11" t="s">
        <v>5</v>
      </c>
      <c r="AL21" s="11" t="s">
        <v>5</v>
      </c>
      <c r="AM21" s="11" t="s">
        <v>5</v>
      </c>
      <c r="AN21" s="11" t="s">
        <v>5</v>
      </c>
      <c r="AO21" s="11" t="s">
        <v>5</v>
      </c>
      <c r="AP21" s="11" t="s">
        <v>5</v>
      </c>
      <c r="AQ21" s="11" t="s">
        <v>5</v>
      </c>
      <c r="AR21" s="11" t="s">
        <v>5</v>
      </c>
      <c r="AS21" s="11" t="s">
        <v>5</v>
      </c>
      <c r="AT21" s="11" t="s">
        <v>5</v>
      </c>
      <c r="AU21" s="11" t="s">
        <v>5</v>
      </c>
      <c r="AV21" s="11" t="s">
        <v>5</v>
      </c>
      <c r="AW21" s="11" t="s">
        <v>5</v>
      </c>
      <c r="AX21" s="11" t="s">
        <v>5</v>
      </c>
      <c r="AY21" s="11" t="s">
        <v>5</v>
      </c>
      <c r="AZ21" s="11" t="s">
        <v>5</v>
      </c>
      <c r="BA21" s="11" t="s">
        <v>5</v>
      </c>
      <c r="BB21" s="11" t="s">
        <v>5</v>
      </c>
      <c r="BC21" s="11" t="s">
        <v>5</v>
      </c>
      <c r="BD21" s="11" t="s">
        <v>5</v>
      </c>
      <c r="BE21" s="11" t="s">
        <v>5</v>
      </c>
      <c r="BF21" s="11" t="s">
        <v>5</v>
      </c>
      <c r="BG21" s="11" t="s">
        <v>5</v>
      </c>
      <c r="BH21" s="11" t="s">
        <v>5</v>
      </c>
      <c r="BI21" s="11" t="s">
        <v>5</v>
      </c>
      <c r="BJ21" s="11" t="s">
        <v>5</v>
      </c>
      <c r="BK21" s="11" t="s">
        <v>5</v>
      </c>
      <c r="BL21" s="11" t="s">
        <v>5</v>
      </c>
      <c r="BM21" s="11" t="s">
        <v>5</v>
      </c>
      <c r="BN21" s="11" t="s">
        <v>5</v>
      </c>
      <c r="BO21" s="11" t="s">
        <v>5</v>
      </c>
      <c r="BP21" s="11" t="s">
        <v>5</v>
      </c>
      <c r="BQ21" s="11" t="s">
        <v>5</v>
      </c>
      <c r="BR21" s="11" t="s">
        <v>5</v>
      </c>
      <c r="BS21" s="11" t="s">
        <v>5</v>
      </c>
      <c r="BT21" s="11" t="s">
        <v>5</v>
      </c>
      <c r="BU21" s="11" t="s">
        <v>5</v>
      </c>
      <c r="BV21" s="11" t="s">
        <v>5</v>
      </c>
      <c r="BW21" s="11" t="s">
        <v>5</v>
      </c>
      <c r="BX21" s="11" t="s">
        <v>5</v>
      </c>
      <c r="BY21" s="11" t="s">
        <v>5</v>
      </c>
      <c r="BZ21" s="11" t="s">
        <v>5</v>
      </c>
      <c r="CA21" s="11" t="s">
        <v>5</v>
      </c>
      <c r="CB21" s="11" t="s">
        <v>5</v>
      </c>
      <c r="CC21" s="11" t="s">
        <v>5</v>
      </c>
      <c r="CD21" s="11" t="s">
        <v>5</v>
      </c>
      <c r="CE21" s="11" t="s">
        <v>5</v>
      </c>
      <c r="CF21" s="11" t="s">
        <v>5</v>
      </c>
      <c r="CG21" s="11" t="s">
        <v>5</v>
      </c>
      <c r="CH21" s="11" t="s">
        <v>5</v>
      </c>
      <c r="CI21" s="11" t="s">
        <v>5</v>
      </c>
      <c r="CJ21" s="11" t="s">
        <v>5</v>
      </c>
      <c r="CK21" s="11" t="s">
        <v>5</v>
      </c>
      <c r="CL21" s="11" t="s">
        <v>5</v>
      </c>
      <c r="CM21" s="11" t="s">
        <v>5</v>
      </c>
      <c r="CN21" s="11" t="s">
        <v>5</v>
      </c>
      <c r="CO21" s="11" t="s">
        <v>5</v>
      </c>
      <c r="CP21" s="11" t="s">
        <v>5</v>
      </c>
      <c r="CQ21" s="11" t="s">
        <v>5</v>
      </c>
      <c r="CR21" s="11" t="s">
        <v>5</v>
      </c>
      <c r="CS21" s="11" t="s">
        <v>5</v>
      </c>
      <c r="CT21" s="11" t="s">
        <v>5</v>
      </c>
      <c r="CU21" s="11" t="s">
        <v>5</v>
      </c>
      <c r="CV21" s="11" t="s">
        <v>5</v>
      </c>
      <c r="CW21" s="11" t="s">
        <v>5</v>
      </c>
      <c r="CX21" s="11" t="s">
        <v>5</v>
      </c>
      <c r="CY21" s="11" t="s">
        <v>5</v>
      </c>
      <c r="CZ21" s="11" t="s">
        <v>5</v>
      </c>
      <c r="DA21" s="11" t="s">
        <v>5</v>
      </c>
      <c r="DB21" s="11" t="s">
        <v>5</v>
      </c>
      <c r="DC21" s="11" t="s">
        <v>5</v>
      </c>
      <c r="DD21" s="11" t="s">
        <v>5</v>
      </c>
      <c r="DE21" s="11" t="s">
        <v>5</v>
      </c>
      <c r="DF21" s="11" t="s">
        <v>5</v>
      </c>
      <c r="DG21" s="11" t="s">
        <v>5</v>
      </c>
      <c r="DH21" s="11" t="s">
        <v>5</v>
      </c>
      <c r="DI21" s="11" t="s">
        <v>5</v>
      </c>
      <c r="DJ21" s="11" t="s">
        <v>5</v>
      </c>
      <c r="DK21" s="11" t="s">
        <v>5</v>
      </c>
      <c r="DL21" s="11" t="s">
        <v>5</v>
      </c>
      <c r="DM21" s="11" t="s">
        <v>5</v>
      </c>
      <c r="DN21" s="11" t="s">
        <v>5</v>
      </c>
      <c r="DO21" s="11" t="s">
        <v>5</v>
      </c>
      <c r="DP21" s="11" t="s">
        <v>5</v>
      </c>
      <c r="DQ21" s="11" t="s">
        <v>5</v>
      </c>
      <c r="DR21" s="11" t="s">
        <v>5</v>
      </c>
      <c r="DS21" s="11" t="s">
        <v>5</v>
      </c>
      <c r="DT21" s="11" t="s">
        <v>5</v>
      </c>
      <c r="DU21" s="11" t="s">
        <v>5</v>
      </c>
      <c r="DV21" s="11" t="s">
        <v>5</v>
      </c>
      <c r="DW21" s="11" t="s">
        <v>5</v>
      </c>
      <c r="DX21" s="11" t="s">
        <v>5</v>
      </c>
      <c r="DY21" s="11" t="s">
        <v>5</v>
      </c>
      <c r="DZ21" s="11" t="s">
        <v>5</v>
      </c>
      <c r="EA21" s="11" t="s">
        <v>5</v>
      </c>
      <c r="EB21" s="11" t="s">
        <v>5</v>
      </c>
      <c r="EC21" s="11" t="s">
        <v>5</v>
      </c>
    </row>
    <row r="22" spans="1:133">
      <c r="A22" s="10">
        <v>1930</v>
      </c>
      <c r="B22" s="11">
        <v>5.7474002777777811</v>
      </c>
      <c r="C22" s="11">
        <v>5.5589687878787881</v>
      </c>
      <c r="D22" s="11">
        <v>7.3160120000000024</v>
      </c>
      <c r="E22" s="11">
        <v>8.8576651851851853</v>
      </c>
      <c r="F22" s="11">
        <v>7.5490420833333332</v>
      </c>
      <c r="G22" s="11">
        <v>8.2467409523809518</v>
      </c>
      <c r="H22" s="11">
        <v>8.5531322222222208</v>
      </c>
      <c r="I22" s="11">
        <v>7.2220006666666645</v>
      </c>
      <c r="J22" s="11">
        <v>4.135933333333333</v>
      </c>
      <c r="K22" s="11">
        <v>-7.9213766666666672</v>
      </c>
      <c r="L22" s="11">
        <v>-26.082549999999998</v>
      </c>
      <c r="M22" s="11">
        <v>-35.633966666666666</v>
      </c>
      <c r="N22" s="11" t="s">
        <v>5</v>
      </c>
      <c r="O22" s="11" t="s">
        <v>5</v>
      </c>
      <c r="P22" s="11" t="s">
        <v>5</v>
      </c>
      <c r="Q22" s="11" t="s">
        <v>5</v>
      </c>
      <c r="R22" s="11" t="s">
        <v>5</v>
      </c>
      <c r="S22" s="11" t="s">
        <v>5</v>
      </c>
      <c r="T22" s="11" t="s">
        <v>5</v>
      </c>
      <c r="U22" s="11" t="s">
        <v>5</v>
      </c>
      <c r="V22" s="11" t="s">
        <v>5</v>
      </c>
      <c r="W22" s="11" t="s">
        <v>5</v>
      </c>
      <c r="X22" s="11" t="s">
        <v>5</v>
      </c>
      <c r="Y22" s="11" t="s">
        <v>5</v>
      </c>
      <c r="Z22" s="11" t="s">
        <v>5</v>
      </c>
      <c r="AA22" s="11" t="s">
        <v>5</v>
      </c>
      <c r="AB22" s="11" t="s">
        <v>5</v>
      </c>
      <c r="AC22" s="11" t="s">
        <v>5</v>
      </c>
      <c r="AD22" s="11" t="s">
        <v>5</v>
      </c>
      <c r="AE22" s="11" t="s">
        <v>5</v>
      </c>
      <c r="AF22" s="11" t="s">
        <v>5</v>
      </c>
      <c r="AG22" s="11" t="s">
        <v>5</v>
      </c>
      <c r="AH22" s="11" t="s">
        <v>5</v>
      </c>
      <c r="AI22" s="11" t="s">
        <v>5</v>
      </c>
      <c r="AJ22" s="11" t="s">
        <v>5</v>
      </c>
      <c r="AK22" s="11" t="s">
        <v>5</v>
      </c>
      <c r="AL22" s="11" t="s">
        <v>5</v>
      </c>
      <c r="AM22" s="11" t="s">
        <v>5</v>
      </c>
      <c r="AN22" s="11" t="s">
        <v>5</v>
      </c>
      <c r="AO22" s="11" t="s">
        <v>5</v>
      </c>
      <c r="AP22" s="11" t="s">
        <v>5</v>
      </c>
      <c r="AQ22" s="11" t="s">
        <v>5</v>
      </c>
      <c r="AR22" s="11" t="s">
        <v>5</v>
      </c>
      <c r="AS22" s="11" t="s">
        <v>5</v>
      </c>
      <c r="AT22" s="11" t="s">
        <v>5</v>
      </c>
      <c r="AU22" s="11" t="s">
        <v>5</v>
      </c>
      <c r="AV22" s="11" t="s">
        <v>5</v>
      </c>
      <c r="AW22" s="11" t="s">
        <v>5</v>
      </c>
      <c r="AX22" s="11" t="s">
        <v>5</v>
      </c>
      <c r="AY22" s="11" t="s">
        <v>5</v>
      </c>
      <c r="AZ22" s="11" t="s">
        <v>5</v>
      </c>
      <c r="BA22" s="11" t="s">
        <v>5</v>
      </c>
      <c r="BB22" s="11" t="s">
        <v>5</v>
      </c>
      <c r="BC22" s="11" t="s">
        <v>5</v>
      </c>
      <c r="BD22" s="11" t="s">
        <v>5</v>
      </c>
      <c r="BE22" s="11" t="s">
        <v>5</v>
      </c>
      <c r="BF22" s="11" t="s">
        <v>5</v>
      </c>
      <c r="BG22" s="11" t="s">
        <v>5</v>
      </c>
      <c r="BH22" s="11" t="s">
        <v>5</v>
      </c>
      <c r="BI22" s="11" t="s">
        <v>5</v>
      </c>
      <c r="BJ22" s="11" t="s">
        <v>5</v>
      </c>
      <c r="BK22" s="11" t="s">
        <v>5</v>
      </c>
      <c r="BL22" s="11" t="s">
        <v>5</v>
      </c>
      <c r="BM22" s="11" t="s">
        <v>5</v>
      </c>
      <c r="BN22" s="11" t="s">
        <v>5</v>
      </c>
      <c r="BO22" s="11" t="s">
        <v>5</v>
      </c>
      <c r="BP22" s="11" t="s">
        <v>5</v>
      </c>
      <c r="BQ22" s="11" t="s">
        <v>5</v>
      </c>
      <c r="BR22" s="11" t="s">
        <v>5</v>
      </c>
      <c r="BS22" s="11" t="s">
        <v>5</v>
      </c>
      <c r="BT22" s="11" t="s">
        <v>5</v>
      </c>
      <c r="BU22" s="11" t="s">
        <v>5</v>
      </c>
      <c r="BV22" s="11" t="s">
        <v>5</v>
      </c>
      <c r="BW22" s="11" t="s">
        <v>5</v>
      </c>
      <c r="BX22" s="11" t="s">
        <v>5</v>
      </c>
      <c r="BY22" s="11" t="s">
        <v>5</v>
      </c>
      <c r="BZ22" s="11" t="s">
        <v>5</v>
      </c>
      <c r="CA22" s="11" t="s">
        <v>5</v>
      </c>
      <c r="CB22" s="11" t="s">
        <v>5</v>
      </c>
      <c r="CC22" s="11" t="s">
        <v>5</v>
      </c>
      <c r="CD22" s="11" t="s">
        <v>5</v>
      </c>
      <c r="CE22" s="11" t="s">
        <v>5</v>
      </c>
      <c r="CF22" s="11" t="s">
        <v>5</v>
      </c>
      <c r="CG22" s="11" t="s">
        <v>5</v>
      </c>
      <c r="CH22" s="11" t="s">
        <v>5</v>
      </c>
      <c r="CI22" s="11" t="s">
        <v>5</v>
      </c>
      <c r="CJ22" s="11" t="s">
        <v>5</v>
      </c>
      <c r="CK22" s="11" t="s">
        <v>5</v>
      </c>
      <c r="CL22" s="11" t="s">
        <v>5</v>
      </c>
      <c r="CM22" s="11" t="s">
        <v>5</v>
      </c>
      <c r="CN22" s="11" t="s">
        <v>5</v>
      </c>
      <c r="CO22" s="11" t="s">
        <v>5</v>
      </c>
      <c r="CP22" s="11" t="s">
        <v>5</v>
      </c>
      <c r="CQ22" s="11" t="s">
        <v>5</v>
      </c>
      <c r="CR22" s="11" t="s">
        <v>5</v>
      </c>
      <c r="CS22" s="11" t="s">
        <v>5</v>
      </c>
      <c r="CT22" s="11" t="s">
        <v>5</v>
      </c>
      <c r="CU22" s="11" t="s">
        <v>5</v>
      </c>
      <c r="CV22" s="11" t="s">
        <v>5</v>
      </c>
      <c r="CW22" s="11" t="s">
        <v>5</v>
      </c>
      <c r="CX22" s="11" t="s">
        <v>5</v>
      </c>
      <c r="CY22" s="11" t="s">
        <v>5</v>
      </c>
      <c r="CZ22" s="11" t="s">
        <v>5</v>
      </c>
      <c r="DA22" s="11" t="s">
        <v>5</v>
      </c>
      <c r="DB22" s="11" t="s">
        <v>5</v>
      </c>
      <c r="DC22" s="11" t="s">
        <v>5</v>
      </c>
      <c r="DD22" s="11" t="s">
        <v>5</v>
      </c>
      <c r="DE22" s="11" t="s">
        <v>5</v>
      </c>
      <c r="DF22" s="11" t="s">
        <v>5</v>
      </c>
      <c r="DG22" s="11" t="s">
        <v>5</v>
      </c>
      <c r="DH22" s="11" t="s">
        <v>5</v>
      </c>
      <c r="DI22" s="11" t="s">
        <v>5</v>
      </c>
      <c r="DJ22" s="11" t="s">
        <v>5</v>
      </c>
      <c r="DK22" s="11" t="s">
        <v>5</v>
      </c>
      <c r="DL22" s="11" t="s">
        <v>5</v>
      </c>
      <c r="DM22" s="11" t="s">
        <v>5</v>
      </c>
      <c r="DN22" s="11" t="s">
        <v>5</v>
      </c>
      <c r="DO22" s="11" t="s">
        <v>5</v>
      </c>
      <c r="DP22" s="11" t="s">
        <v>5</v>
      </c>
      <c r="DQ22" s="11" t="s">
        <v>5</v>
      </c>
      <c r="DR22" s="11" t="s">
        <v>5</v>
      </c>
      <c r="DS22" s="11" t="s">
        <v>5</v>
      </c>
      <c r="DT22" s="11" t="s">
        <v>5</v>
      </c>
      <c r="DU22" s="11" t="s">
        <v>5</v>
      </c>
      <c r="DV22" s="11" t="s">
        <v>5</v>
      </c>
      <c r="DW22" s="11" t="s">
        <v>5</v>
      </c>
      <c r="DX22" s="11" t="s">
        <v>5</v>
      </c>
      <c r="DY22" s="11" t="s">
        <v>5</v>
      </c>
      <c r="DZ22" s="11" t="s">
        <v>5</v>
      </c>
      <c r="EA22" s="11" t="s">
        <v>5</v>
      </c>
      <c r="EB22" s="11" t="s">
        <v>5</v>
      </c>
      <c r="EC22" s="11" t="s">
        <v>5</v>
      </c>
    </row>
    <row r="23" spans="1:133">
      <c r="A23" s="10">
        <v>1931</v>
      </c>
      <c r="B23" s="11">
        <v>2.4139692307692324</v>
      </c>
      <c r="C23" s="11">
        <v>1.9634544444444426</v>
      </c>
      <c r="D23" s="11">
        <v>3.2339015151515138</v>
      </c>
      <c r="E23" s="11">
        <v>4.2131783333333317</v>
      </c>
      <c r="F23" s="11">
        <v>2.5339037037037033</v>
      </c>
      <c r="G23" s="11">
        <v>2.5174979166666667</v>
      </c>
      <c r="H23" s="11">
        <v>1.9616557142857149</v>
      </c>
      <c r="I23" s="11">
        <v>-0.24620000000000011</v>
      </c>
      <c r="J23" s="11">
        <v>-4.2086940000000004</v>
      </c>
      <c r="K23" s="11">
        <v>-15.337833333333331</v>
      </c>
      <c r="L23" s="11">
        <v>-29.917434444444442</v>
      </c>
      <c r="M23" s="11">
        <v>-36.610584999999993</v>
      </c>
      <c r="N23" s="11">
        <v>-37.587203333333328</v>
      </c>
      <c r="O23" s="11" t="s">
        <v>5</v>
      </c>
      <c r="P23" s="11" t="s">
        <v>5</v>
      </c>
      <c r="Q23" s="11" t="s">
        <v>5</v>
      </c>
      <c r="R23" s="11" t="s">
        <v>5</v>
      </c>
      <c r="S23" s="11" t="s">
        <v>5</v>
      </c>
      <c r="T23" s="11" t="s">
        <v>5</v>
      </c>
      <c r="U23" s="11" t="s">
        <v>5</v>
      </c>
      <c r="V23" s="11" t="s">
        <v>5</v>
      </c>
      <c r="W23" s="11" t="s">
        <v>5</v>
      </c>
      <c r="X23" s="11" t="s">
        <v>5</v>
      </c>
      <c r="Y23" s="11" t="s">
        <v>5</v>
      </c>
      <c r="Z23" s="11" t="s">
        <v>5</v>
      </c>
      <c r="AA23" s="11" t="s">
        <v>5</v>
      </c>
      <c r="AB23" s="11" t="s">
        <v>5</v>
      </c>
      <c r="AC23" s="11" t="s">
        <v>5</v>
      </c>
      <c r="AD23" s="11" t="s">
        <v>5</v>
      </c>
      <c r="AE23" s="11" t="s">
        <v>5</v>
      </c>
      <c r="AF23" s="11" t="s">
        <v>5</v>
      </c>
      <c r="AG23" s="11" t="s">
        <v>5</v>
      </c>
      <c r="AH23" s="11" t="s">
        <v>5</v>
      </c>
      <c r="AI23" s="11" t="s">
        <v>5</v>
      </c>
      <c r="AJ23" s="11" t="s">
        <v>5</v>
      </c>
      <c r="AK23" s="11" t="s">
        <v>5</v>
      </c>
      <c r="AL23" s="11" t="s">
        <v>5</v>
      </c>
      <c r="AM23" s="11" t="s">
        <v>5</v>
      </c>
      <c r="AN23" s="11" t="s">
        <v>5</v>
      </c>
      <c r="AO23" s="11" t="s">
        <v>5</v>
      </c>
      <c r="AP23" s="11" t="s">
        <v>5</v>
      </c>
      <c r="AQ23" s="11" t="s">
        <v>5</v>
      </c>
      <c r="AR23" s="11" t="s">
        <v>5</v>
      </c>
      <c r="AS23" s="11" t="s">
        <v>5</v>
      </c>
      <c r="AT23" s="11" t="s">
        <v>5</v>
      </c>
      <c r="AU23" s="11" t="s">
        <v>5</v>
      </c>
      <c r="AV23" s="11" t="s">
        <v>5</v>
      </c>
      <c r="AW23" s="11" t="s">
        <v>5</v>
      </c>
      <c r="AX23" s="11" t="s">
        <v>5</v>
      </c>
      <c r="AY23" s="11" t="s">
        <v>5</v>
      </c>
      <c r="AZ23" s="11" t="s">
        <v>5</v>
      </c>
      <c r="BA23" s="11" t="s">
        <v>5</v>
      </c>
      <c r="BB23" s="11" t="s">
        <v>5</v>
      </c>
      <c r="BC23" s="11" t="s">
        <v>5</v>
      </c>
      <c r="BD23" s="11" t="s">
        <v>5</v>
      </c>
      <c r="BE23" s="11" t="s">
        <v>5</v>
      </c>
      <c r="BF23" s="11" t="s">
        <v>5</v>
      </c>
      <c r="BG23" s="11" t="s">
        <v>5</v>
      </c>
      <c r="BH23" s="11" t="s">
        <v>5</v>
      </c>
      <c r="BI23" s="11" t="s">
        <v>5</v>
      </c>
      <c r="BJ23" s="11" t="s">
        <v>5</v>
      </c>
      <c r="BK23" s="11" t="s">
        <v>5</v>
      </c>
      <c r="BL23" s="11" t="s">
        <v>5</v>
      </c>
      <c r="BM23" s="11" t="s">
        <v>5</v>
      </c>
      <c r="BN23" s="11" t="s">
        <v>5</v>
      </c>
      <c r="BO23" s="11" t="s">
        <v>5</v>
      </c>
      <c r="BP23" s="11" t="s">
        <v>5</v>
      </c>
      <c r="BQ23" s="11" t="s">
        <v>5</v>
      </c>
      <c r="BR23" s="11" t="s">
        <v>5</v>
      </c>
      <c r="BS23" s="11" t="s">
        <v>5</v>
      </c>
      <c r="BT23" s="11" t="s">
        <v>5</v>
      </c>
      <c r="BU23" s="11" t="s">
        <v>5</v>
      </c>
      <c r="BV23" s="11" t="s">
        <v>5</v>
      </c>
      <c r="BW23" s="11" t="s">
        <v>5</v>
      </c>
      <c r="BX23" s="11" t="s">
        <v>5</v>
      </c>
      <c r="BY23" s="11" t="s">
        <v>5</v>
      </c>
      <c r="BZ23" s="11" t="s">
        <v>5</v>
      </c>
      <c r="CA23" s="11" t="s">
        <v>5</v>
      </c>
      <c r="CB23" s="11" t="s">
        <v>5</v>
      </c>
      <c r="CC23" s="11" t="s">
        <v>5</v>
      </c>
      <c r="CD23" s="11" t="s">
        <v>5</v>
      </c>
      <c r="CE23" s="11" t="s">
        <v>5</v>
      </c>
      <c r="CF23" s="11" t="s">
        <v>5</v>
      </c>
      <c r="CG23" s="11" t="s">
        <v>5</v>
      </c>
      <c r="CH23" s="11" t="s">
        <v>5</v>
      </c>
      <c r="CI23" s="11" t="s">
        <v>5</v>
      </c>
      <c r="CJ23" s="11" t="s">
        <v>5</v>
      </c>
      <c r="CK23" s="11" t="s">
        <v>5</v>
      </c>
      <c r="CL23" s="11" t="s">
        <v>5</v>
      </c>
      <c r="CM23" s="11" t="s">
        <v>5</v>
      </c>
      <c r="CN23" s="11" t="s">
        <v>5</v>
      </c>
      <c r="CO23" s="11" t="s">
        <v>5</v>
      </c>
      <c r="CP23" s="11" t="s">
        <v>5</v>
      </c>
      <c r="CQ23" s="11" t="s">
        <v>5</v>
      </c>
      <c r="CR23" s="11" t="s">
        <v>5</v>
      </c>
      <c r="CS23" s="11" t="s">
        <v>5</v>
      </c>
      <c r="CT23" s="11" t="s">
        <v>5</v>
      </c>
      <c r="CU23" s="11" t="s">
        <v>5</v>
      </c>
      <c r="CV23" s="11" t="s">
        <v>5</v>
      </c>
      <c r="CW23" s="11" t="s">
        <v>5</v>
      </c>
      <c r="CX23" s="11" t="s">
        <v>5</v>
      </c>
      <c r="CY23" s="11" t="s">
        <v>5</v>
      </c>
      <c r="CZ23" s="11" t="s">
        <v>5</v>
      </c>
      <c r="DA23" s="11" t="s">
        <v>5</v>
      </c>
      <c r="DB23" s="11" t="s">
        <v>5</v>
      </c>
      <c r="DC23" s="11" t="s">
        <v>5</v>
      </c>
      <c r="DD23" s="11" t="s">
        <v>5</v>
      </c>
      <c r="DE23" s="11" t="s">
        <v>5</v>
      </c>
      <c r="DF23" s="11" t="s">
        <v>5</v>
      </c>
      <c r="DG23" s="11" t="s">
        <v>5</v>
      </c>
      <c r="DH23" s="11" t="s">
        <v>5</v>
      </c>
      <c r="DI23" s="11" t="s">
        <v>5</v>
      </c>
      <c r="DJ23" s="11" t="s">
        <v>5</v>
      </c>
      <c r="DK23" s="11" t="s">
        <v>5</v>
      </c>
      <c r="DL23" s="11" t="s">
        <v>5</v>
      </c>
      <c r="DM23" s="11" t="s">
        <v>5</v>
      </c>
      <c r="DN23" s="11" t="s">
        <v>5</v>
      </c>
      <c r="DO23" s="11" t="s">
        <v>5</v>
      </c>
      <c r="DP23" s="11" t="s">
        <v>5</v>
      </c>
      <c r="DQ23" s="11" t="s">
        <v>5</v>
      </c>
      <c r="DR23" s="11" t="s">
        <v>5</v>
      </c>
      <c r="DS23" s="11" t="s">
        <v>5</v>
      </c>
      <c r="DT23" s="11" t="s">
        <v>5</v>
      </c>
      <c r="DU23" s="11" t="s">
        <v>5</v>
      </c>
      <c r="DV23" s="11" t="s">
        <v>5</v>
      </c>
      <c r="DW23" s="11" t="s">
        <v>5</v>
      </c>
      <c r="DX23" s="11" t="s">
        <v>5</v>
      </c>
      <c r="DY23" s="11" t="s">
        <v>5</v>
      </c>
      <c r="DZ23" s="11" t="s">
        <v>5</v>
      </c>
      <c r="EA23" s="11" t="s">
        <v>5</v>
      </c>
      <c r="EB23" s="11" t="s">
        <v>5</v>
      </c>
      <c r="EC23" s="11" t="s">
        <v>5</v>
      </c>
    </row>
    <row r="24" spans="1:133">
      <c r="A24" s="10">
        <v>1932</v>
      </c>
      <c r="B24" s="11">
        <v>0.95256833333333557</v>
      </c>
      <c r="C24" s="11">
        <v>0.42429307692307811</v>
      </c>
      <c r="D24" s="11">
        <v>1.4606061111111113</v>
      </c>
      <c r="E24" s="11">
        <v>2.1896490909090898</v>
      </c>
      <c r="F24" s="11">
        <v>0.47594899999999862</v>
      </c>
      <c r="G24" s="11">
        <v>0.23270444444444477</v>
      </c>
      <c r="H24" s="11">
        <v>-0.53925666666666472</v>
      </c>
      <c r="I24" s="11">
        <v>-2.788977619047619</v>
      </c>
      <c r="J24" s="11">
        <v>-6.5148522222222223</v>
      </c>
      <c r="K24" s="11">
        <v>-15.87939533333333</v>
      </c>
      <c r="L24" s="11">
        <v>-26.949486666666665</v>
      </c>
      <c r="M24" s="11">
        <v>-30.422271111111105</v>
      </c>
      <c r="N24" s="11">
        <v>-27.816423333333329</v>
      </c>
      <c r="O24" s="11">
        <v>-18.045643333333334</v>
      </c>
      <c r="P24" s="11" t="s">
        <v>5</v>
      </c>
      <c r="Q24" s="11" t="s">
        <v>5</v>
      </c>
      <c r="R24" s="11" t="s">
        <v>5</v>
      </c>
      <c r="S24" s="11" t="s">
        <v>5</v>
      </c>
      <c r="T24" s="11" t="s">
        <v>5</v>
      </c>
      <c r="U24" s="11" t="s">
        <v>5</v>
      </c>
      <c r="V24" s="11" t="s">
        <v>5</v>
      </c>
      <c r="W24" s="11" t="s">
        <v>5</v>
      </c>
      <c r="X24" s="11" t="s">
        <v>5</v>
      </c>
      <c r="Y24" s="11" t="s">
        <v>5</v>
      </c>
      <c r="Z24" s="11" t="s">
        <v>5</v>
      </c>
      <c r="AA24" s="11" t="s">
        <v>5</v>
      </c>
      <c r="AB24" s="11" t="s">
        <v>5</v>
      </c>
      <c r="AC24" s="11" t="s">
        <v>5</v>
      </c>
      <c r="AD24" s="11" t="s">
        <v>5</v>
      </c>
      <c r="AE24" s="11" t="s">
        <v>5</v>
      </c>
      <c r="AF24" s="11" t="s">
        <v>5</v>
      </c>
      <c r="AG24" s="11" t="s">
        <v>5</v>
      </c>
      <c r="AH24" s="11" t="s">
        <v>5</v>
      </c>
      <c r="AI24" s="11" t="s">
        <v>5</v>
      </c>
      <c r="AJ24" s="11" t="s">
        <v>5</v>
      </c>
      <c r="AK24" s="11" t="s">
        <v>5</v>
      </c>
      <c r="AL24" s="11" t="s">
        <v>5</v>
      </c>
      <c r="AM24" s="11" t="s">
        <v>5</v>
      </c>
      <c r="AN24" s="11" t="s">
        <v>5</v>
      </c>
      <c r="AO24" s="11" t="s">
        <v>5</v>
      </c>
      <c r="AP24" s="11" t="s">
        <v>5</v>
      </c>
      <c r="AQ24" s="11" t="s">
        <v>5</v>
      </c>
      <c r="AR24" s="11" t="s">
        <v>5</v>
      </c>
      <c r="AS24" s="11" t="s">
        <v>5</v>
      </c>
      <c r="AT24" s="11" t="s">
        <v>5</v>
      </c>
      <c r="AU24" s="11" t="s">
        <v>5</v>
      </c>
      <c r="AV24" s="11" t="s">
        <v>5</v>
      </c>
      <c r="AW24" s="11" t="s">
        <v>5</v>
      </c>
      <c r="AX24" s="11" t="s">
        <v>5</v>
      </c>
      <c r="AY24" s="11" t="s">
        <v>5</v>
      </c>
      <c r="AZ24" s="11" t="s">
        <v>5</v>
      </c>
      <c r="BA24" s="11" t="s">
        <v>5</v>
      </c>
      <c r="BB24" s="11" t="s">
        <v>5</v>
      </c>
      <c r="BC24" s="11" t="s">
        <v>5</v>
      </c>
      <c r="BD24" s="11" t="s">
        <v>5</v>
      </c>
      <c r="BE24" s="11" t="s">
        <v>5</v>
      </c>
      <c r="BF24" s="11" t="s">
        <v>5</v>
      </c>
      <c r="BG24" s="11" t="s">
        <v>5</v>
      </c>
      <c r="BH24" s="11" t="s">
        <v>5</v>
      </c>
      <c r="BI24" s="11" t="s">
        <v>5</v>
      </c>
      <c r="BJ24" s="11" t="s">
        <v>5</v>
      </c>
      <c r="BK24" s="11" t="s">
        <v>5</v>
      </c>
      <c r="BL24" s="11" t="s">
        <v>5</v>
      </c>
      <c r="BM24" s="11" t="s">
        <v>5</v>
      </c>
      <c r="BN24" s="11" t="s">
        <v>5</v>
      </c>
      <c r="BO24" s="11" t="s">
        <v>5</v>
      </c>
      <c r="BP24" s="11" t="s">
        <v>5</v>
      </c>
      <c r="BQ24" s="11" t="s">
        <v>5</v>
      </c>
      <c r="BR24" s="11" t="s">
        <v>5</v>
      </c>
      <c r="BS24" s="11" t="s">
        <v>5</v>
      </c>
      <c r="BT24" s="11" t="s">
        <v>5</v>
      </c>
      <c r="BU24" s="11" t="s">
        <v>5</v>
      </c>
      <c r="BV24" s="11" t="s">
        <v>5</v>
      </c>
      <c r="BW24" s="11" t="s">
        <v>5</v>
      </c>
      <c r="BX24" s="11" t="s">
        <v>5</v>
      </c>
      <c r="BY24" s="11" t="s">
        <v>5</v>
      </c>
      <c r="BZ24" s="11" t="s">
        <v>5</v>
      </c>
      <c r="CA24" s="11" t="s">
        <v>5</v>
      </c>
      <c r="CB24" s="11" t="s">
        <v>5</v>
      </c>
      <c r="CC24" s="11" t="s">
        <v>5</v>
      </c>
      <c r="CD24" s="11" t="s">
        <v>5</v>
      </c>
      <c r="CE24" s="11" t="s">
        <v>5</v>
      </c>
      <c r="CF24" s="11" t="s">
        <v>5</v>
      </c>
      <c r="CG24" s="11" t="s">
        <v>5</v>
      </c>
      <c r="CH24" s="11" t="s">
        <v>5</v>
      </c>
      <c r="CI24" s="11" t="s">
        <v>5</v>
      </c>
      <c r="CJ24" s="11" t="s">
        <v>5</v>
      </c>
      <c r="CK24" s="11" t="s">
        <v>5</v>
      </c>
      <c r="CL24" s="11" t="s">
        <v>5</v>
      </c>
      <c r="CM24" s="11" t="s">
        <v>5</v>
      </c>
      <c r="CN24" s="11" t="s">
        <v>5</v>
      </c>
      <c r="CO24" s="11" t="s">
        <v>5</v>
      </c>
      <c r="CP24" s="11" t="s">
        <v>5</v>
      </c>
      <c r="CQ24" s="11" t="s">
        <v>5</v>
      </c>
      <c r="CR24" s="11" t="s">
        <v>5</v>
      </c>
      <c r="CS24" s="11" t="s">
        <v>5</v>
      </c>
      <c r="CT24" s="11" t="s">
        <v>5</v>
      </c>
      <c r="CU24" s="11" t="s">
        <v>5</v>
      </c>
      <c r="CV24" s="11" t="s">
        <v>5</v>
      </c>
      <c r="CW24" s="11" t="s">
        <v>5</v>
      </c>
      <c r="CX24" s="11" t="s">
        <v>5</v>
      </c>
      <c r="CY24" s="11" t="s">
        <v>5</v>
      </c>
      <c r="CZ24" s="11" t="s">
        <v>5</v>
      </c>
      <c r="DA24" s="11" t="s">
        <v>5</v>
      </c>
      <c r="DB24" s="11" t="s">
        <v>5</v>
      </c>
      <c r="DC24" s="11" t="s">
        <v>5</v>
      </c>
      <c r="DD24" s="11" t="s">
        <v>5</v>
      </c>
      <c r="DE24" s="11" t="s">
        <v>5</v>
      </c>
      <c r="DF24" s="11" t="s">
        <v>5</v>
      </c>
      <c r="DG24" s="11" t="s">
        <v>5</v>
      </c>
      <c r="DH24" s="11" t="s">
        <v>5</v>
      </c>
      <c r="DI24" s="11" t="s">
        <v>5</v>
      </c>
      <c r="DJ24" s="11" t="s">
        <v>5</v>
      </c>
      <c r="DK24" s="11" t="s">
        <v>5</v>
      </c>
      <c r="DL24" s="11" t="s">
        <v>5</v>
      </c>
      <c r="DM24" s="11" t="s">
        <v>5</v>
      </c>
      <c r="DN24" s="11" t="s">
        <v>5</v>
      </c>
      <c r="DO24" s="11" t="s">
        <v>5</v>
      </c>
      <c r="DP24" s="11" t="s">
        <v>5</v>
      </c>
      <c r="DQ24" s="11" t="s">
        <v>5</v>
      </c>
      <c r="DR24" s="11" t="s">
        <v>5</v>
      </c>
      <c r="DS24" s="11" t="s">
        <v>5</v>
      </c>
      <c r="DT24" s="11" t="s">
        <v>5</v>
      </c>
      <c r="DU24" s="11" t="s">
        <v>5</v>
      </c>
      <c r="DV24" s="11" t="s">
        <v>5</v>
      </c>
      <c r="DW24" s="11" t="s">
        <v>5</v>
      </c>
      <c r="DX24" s="11" t="s">
        <v>5</v>
      </c>
      <c r="DY24" s="11" t="s">
        <v>5</v>
      </c>
      <c r="DZ24" s="11" t="s">
        <v>5</v>
      </c>
      <c r="EA24" s="11" t="s">
        <v>5</v>
      </c>
      <c r="EB24" s="11" t="s">
        <v>5</v>
      </c>
      <c r="EC24" s="11" t="s">
        <v>5</v>
      </c>
    </row>
    <row r="25" spans="1:133">
      <c r="A25" s="10">
        <v>1933</v>
      </c>
      <c r="B25" s="11">
        <v>4.0244839999999993</v>
      </c>
      <c r="C25" s="11">
        <v>3.7533652380952369</v>
      </c>
      <c r="D25" s="11">
        <v>4.9660443589743597</v>
      </c>
      <c r="E25" s="11">
        <v>5.9264536111111097</v>
      </c>
      <c r="F25" s="11">
        <v>4.7082539393939378</v>
      </c>
      <c r="G25" s="11">
        <v>4.9125643333333322</v>
      </c>
      <c r="H25" s="11">
        <v>4.7463611111111108</v>
      </c>
      <c r="I25" s="11">
        <v>3.4385574999999999</v>
      </c>
      <c r="J25" s="11">
        <v>1.1345985714285705</v>
      </c>
      <c r="K25" s="11">
        <v>-5.3942788888888868</v>
      </c>
      <c r="L25" s="11">
        <v>-12.153328666666667</v>
      </c>
      <c r="M25" s="11">
        <v>-11.058877499999998</v>
      </c>
      <c r="N25" s="11">
        <v>-2.867181111111111</v>
      </c>
      <c r="O25" s="11">
        <v>14.492830000000001</v>
      </c>
      <c r="P25" s="11">
        <v>47.031303333333334</v>
      </c>
      <c r="Q25" s="11" t="s">
        <v>5</v>
      </c>
      <c r="R25" s="11" t="s">
        <v>5</v>
      </c>
      <c r="S25" s="11" t="s">
        <v>5</v>
      </c>
      <c r="T25" s="11" t="s">
        <v>5</v>
      </c>
      <c r="U25" s="11" t="s">
        <v>5</v>
      </c>
      <c r="V25" s="11" t="s">
        <v>5</v>
      </c>
      <c r="W25" s="11" t="s">
        <v>5</v>
      </c>
      <c r="X25" s="11" t="s">
        <v>5</v>
      </c>
      <c r="Y25" s="11" t="s">
        <v>5</v>
      </c>
      <c r="Z25" s="11" t="s">
        <v>5</v>
      </c>
      <c r="AA25" s="11" t="s">
        <v>5</v>
      </c>
      <c r="AB25" s="11" t="s">
        <v>5</v>
      </c>
      <c r="AC25" s="11" t="s">
        <v>5</v>
      </c>
      <c r="AD25" s="11" t="s">
        <v>5</v>
      </c>
      <c r="AE25" s="11" t="s">
        <v>5</v>
      </c>
      <c r="AF25" s="11" t="s">
        <v>5</v>
      </c>
      <c r="AG25" s="11" t="s">
        <v>5</v>
      </c>
      <c r="AH25" s="11" t="s">
        <v>5</v>
      </c>
      <c r="AI25" s="11" t="s">
        <v>5</v>
      </c>
      <c r="AJ25" s="11" t="s">
        <v>5</v>
      </c>
      <c r="AK25" s="11" t="s">
        <v>5</v>
      </c>
      <c r="AL25" s="11" t="s">
        <v>5</v>
      </c>
      <c r="AM25" s="11" t="s">
        <v>5</v>
      </c>
      <c r="AN25" s="11" t="s">
        <v>5</v>
      </c>
      <c r="AO25" s="11" t="s">
        <v>5</v>
      </c>
      <c r="AP25" s="11" t="s">
        <v>5</v>
      </c>
      <c r="AQ25" s="11" t="s">
        <v>5</v>
      </c>
      <c r="AR25" s="11" t="s">
        <v>5</v>
      </c>
      <c r="AS25" s="11" t="s">
        <v>5</v>
      </c>
      <c r="AT25" s="11" t="s">
        <v>5</v>
      </c>
      <c r="AU25" s="11" t="s">
        <v>5</v>
      </c>
      <c r="AV25" s="11" t="s">
        <v>5</v>
      </c>
      <c r="AW25" s="11" t="s">
        <v>5</v>
      </c>
      <c r="AX25" s="11" t="s">
        <v>5</v>
      </c>
      <c r="AY25" s="11" t="s">
        <v>5</v>
      </c>
      <c r="AZ25" s="11" t="s">
        <v>5</v>
      </c>
      <c r="BA25" s="11" t="s">
        <v>5</v>
      </c>
      <c r="BB25" s="11" t="s">
        <v>5</v>
      </c>
      <c r="BC25" s="11" t="s">
        <v>5</v>
      </c>
      <c r="BD25" s="11" t="s">
        <v>5</v>
      </c>
      <c r="BE25" s="11" t="s">
        <v>5</v>
      </c>
      <c r="BF25" s="11" t="s">
        <v>5</v>
      </c>
      <c r="BG25" s="11" t="s">
        <v>5</v>
      </c>
      <c r="BH25" s="11" t="s">
        <v>5</v>
      </c>
      <c r="BI25" s="11" t="s">
        <v>5</v>
      </c>
      <c r="BJ25" s="11" t="s">
        <v>5</v>
      </c>
      <c r="BK25" s="11" t="s">
        <v>5</v>
      </c>
      <c r="BL25" s="11" t="s">
        <v>5</v>
      </c>
      <c r="BM25" s="11" t="s">
        <v>5</v>
      </c>
      <c r="BN25" s="11" t="s">
        <v>5</v>
      </c>
      <c r="BO25" s="11" t="s">
        <v>5</v>
      </c>
      <c r="BP25" s="11" t="s">
        <v>5</v>
      </c>
      <c r="BQ25" s="11" t="s">
        <v>5</v>
      </c>
      <c r="BR25" s="11" t="s">
        <v>5</v>
      </c>
      <c r="BS25" s="11" t="s">
        <v>5</v>
      </c>
      <c r="BT25" s="11" t="s">
        <v>5</v>
      </c>
      <c r="BU25" s="11" t="s">
        <v>5</v>
      </c>
      <c r="BV25" s="11" t="s">
        <v>5</v>
      </c>
      <c r="BW25" s="11" t="s">
        <v>5</v>
      </c>
      <c r="BX25" s="11" t="s">
        <v>5</v>
      </c>
      <c r="BY25" s="11" t="s">
        <v>5</v>
      </c>
      <c r="BZ25" s="11" t="s">
        <v>5</v>
      </c>
      <c r="CA25" s="11" t="s">
        <v>5</v>
      </c>
      <c r="CB25" s="11" t="s">
        <v>5</v>
      </c>
      <c r="CC25" s="11" t="s">
        <v>5</v>
      </c>
      <c r="CD25" s="11" t="s">
        <v>5</v>
      </c>
      <c r="CE25" s="11" t="s">
        <v>5</v>
      </c>
      <c r="CF25" s="11" t="s">
        <v>5</v>
      </c>
      <c r="CG25" s="11" t="s">
        <v>5</v>
      </c>
      <c r="CH25" s="11" t="s">
        <v>5</v>
      </c>
      <c r="CI25" s="11" t="s">
        <v>5</v>
      </c>
      <c r="CJ25" s="11" t="s">
        <v>5</v>
      </c>
      <c r="CK25" s="11" t="s">
        <v>5</v>
      </c>
      <c r="CL25" s="11" t="s">
        <v>5</v>
      </c>
      <c r="CM25" s="11" t="s">
        <v>5</v>
      </c>
      <c r="CN25" s="11" t="s">
        <v>5</v>
      </c>
      <c r="CO25" s="11" t="s">
        <v>5</v>
      </c>
      <c r="CP25" s="11" t="s">
        <v>5</v>
      </c>
      <c r="CQ25" s="11" t="s">
        <v>5</v>
      </c>
      <c r="CR25" s="11" t="s">
        <v>5</v>
      </c>
      <c r="CS25" s="11" t="s">
        <v>5</v>
      </c>
      <c r="CT25" s="11" t="s">
        <v>5</v>
      </c>
      <c r="CU25" s="11" t="s">
        <v>5</v>
      </c>
      <c r="CV25" s="11" t="s">
        <v>5</v>
      </c>
      <c r="CW25" s="11" t="s">
        <v>5</v>
      </c>
      <c r="CX25" s="11" t="s">
        <v>5</v>
      </c>
      <c r="CY25" s="11" t="s">
        <v>5</v>
      </c>
      <c r="CZ25" s="11" t="s">
        <v>5</v>
      </c>
      <c r="DA25" s="11" t="s">
        <v>5</v>
      </c>
      <c r="DB25" s="11" t="s">
        <v>5</v>
      </c>
      <c r="DC25" s="11" t="s">
        <v>5</v>
      </c>
      <c r="DD25" s="11" t="s">
        <v>5</v>
      </c>
      <c r="DE25" s="11" t="s">
        <v>5</v>
      </c>
      <c r="DF25" s="11" t="s">
        <v>5</v>
      </c>
      <c r="DG25" s="11" t="s">
        <v>5</v>
      </c>
      <c r="DH25" s="11" t="s">
        <v>5</v>
      </c>
      <c r="DI25" s="11" t="s">
        <v>5</v>
      </c>
      <c r="DJ25" s="11" t="s">
        <v>5</v>
      </c>
      <c r="DK25" s="11" t="s">
        <v>5</v>
      </c>
      <c r="DL25" s="11" t="s">
        <v>5</v>
      </c>
      <c r="DM25" s="11" t="s">
        <v>5</v>
      </c>
      <c r="DN25" s="11" t="s">
        <v>5</v>
      </c>
      <c r="DO25" s="11" t="s">
        <v>5</v>
      </c>
      <c r="DP25" s="11" t="s">
        <v>5</v>
      </c>
      <c r="DQ25" s="11" t="s">
        <v>5</v>
      </c>
      <c r="DR25" s="11" t="s">
        <v>5</v>
      </c>
      <c r="DS25" s="11" t="s">
        <v>5</v>
      </c>
      <c r="DT25" s="11" t="s">
        <v>5</v>
      </c>
      <c r="DU25" s="11" t="s">
        <v>5</v>
      </c>
      <c r="DV25" s="11" t="s">
        <v>5</v>
      </c>
      <c r="DW25" s="11" t="s">
        <v>5</v>
      </c>
      <c r="DX25" s="11" t="s">
        <v>5</v>
      </c>
      <c r="DY25" s="11" t="s">
        <v>5</v>
      </c>
      <c r="DZ25" s="11" t="s">
        <v>5</v>
      </c>
      <c r="EA25" s="11" t="s">
        <v>5</v>
      </c>
      <c r="EB25" s="11" t="s">
        <v>5</v>
      </c>
      <c r="EC25" s="11" t="s">
        <v>5</v>
      </c>
    </row>
    <row r="26" spans="1:133">
      <c r="A26" s="10">
        <v>1934</v>
      </c>
      <c r="B26" s="12">
        <v>4.7910802083333346</v>
      </c>
      <c r="C26" s="12">
        <v>4.5891424444444429</v>
      </c>
      <c r="D26" s="12">
        <v>5.7749000000000006</v>
      </c>
      <c r="E26" s="12">
        <v>6.7236512820512822</v>
      </c>
      <c r="F26" s="12">
        <v>5.6734013888888875</v>
      </c>
      <c r="G26" s="12">
        <v>5.946878787878787</v>
      </c>
      <c r="H26" s="12">
        <v>5.900727333333335</v>
      </c>
      <c r="I26" s="12">
        <v>4.866498148148148</v>
      </c>
      <c r="J26" s="12">
        <v>3.0290266666666659</v>
      </c>
      <c r="K26" s="12">
        <v>-2.2965214285714288</v>
      </c>
      <c r="L26" s="12">
        <v>-7.4127700000000001</v>
      </c>
      <c r="M26" s="12">
        <v>-5.589097333333334</v>
      </c>
      <c r="N26" s="12">
        <v>1.9221200000000001</v>
      </c>
      <c r="O26" s="12">
        <v>15.091894444444446</v>
      </c>
      <c r="P26" s="12">
        <v>31.660663333333332</v>
      </c>
      <c r="Q26" s="12">
        <v>16.29002333333333</v>
      </c>
      <c r="R26" s="12" t="s">
        <v>5</v>
      </c>
      <c r="S26" s="12" t="s">
        <v>5</v>
      </c>
      <c r="T26" s="12" t="s">
        <v>5</v>
      </c>
      <c r="U26" s="12" t="s">
        <v>5</v>
      </c>
      <c r="V26" s="12" t="s">
        <v>5</v>
      </c>
      <c r="W26" s="12" t="s">
        <v>5</v>
      </c>
      <c r="X26" s="12" t="s">
        <v>5</v>
      </c>
      <c r="Y26" s="12" t="s">
        <v>5</v>
      </c>
      <c r="Z26" s="12" t="s">
        <v>5</v>
      </c>
      <c r="AA26" s="12" t="s">
        <v>5</v>
      </c>
      <c r="AB26" s="12" t="s">
        <v>5</v>
      </c>
      <c r="AC26" s="12" t="s">
        <v>5</v>
      </c>
      <c r="AD26" s="12" t="s">
        <v>5</v>
      </c>
      <c r="AE26" s="12" t="s">
        <v>5</v>
      </c>
      <c r="AF26" s="12" t="s">
        <v>5</v>
      </c>
      <c r="AG26" s="12" t="s">
        <v>5</v>
      </c>
      <c r="AH26" s="12" t="s">
        <v>5</v>
      </c>
      <c r="AI26" s="12" t="s">
        <v>5</v>
      </c>
      <c r="AJ26" s="12" t="s">
        <v>5</v>
      </c>
      <c r="AK26" s="12" t="s">
        <v>5</v>
      </c>
      <c r="AL26" s="12" t="s">
        <v>5</v>
      </c>
      <c r="AM26" s="12" t="s">
        <v>5</v>
      </c>
      <c r="AN26" s="12" t="s">
        <v>5</v>
      </c>
      <c r="AO26" s="12" t="s">
        <v>5</v>
      </c>
      <c r="AP26" s="12" t="s">
        <v>5</v>
      </c>
      <c r="AQ26" s="12" t="s">
        <v>5</v>
      </c>
      <c r="AR26" s="12" t="s">
        <v>5</v>
      </c>
      <c r="AS26" s="12" t="s">
        <v>5</v>
      </c>
      <c r="AT26" s="12" t="s">
        <v>5</v>
      </c>
      <c r="AU26" s="12" t="s">
        <v>5</v>
      </c>
      <c r="AV26" s="12" t="s">
        <v>5</v>
      </c>
      <c r="AW26" s="12" t="s">
        <v>5</v>
      </c>
      <c r="AX26" s="12" t="s">
        <v>5</v>
      </c>
      <c r="AY26" s="12" t="s">
        <v>5</v>
      </c>
      <c r="AZ26" s="12" t="s">
        <v>5</v>
      </c>
      <c r="BA26" s="12" t="s">
        <v>5</v>
      </c>
      <c r="BB26" s="12" t="s">
        <v>5</v>
      </c>
      <c r="BC26" s="12" t="s">
        <v>5</v>
      </c>
      <c r="BD26" s="12" t="s">
        <v>5</v>
      </c>
      <c r="BE26" s="12" t="s">
        <v>5</v>
      </c>
      <c r="BF26" s="12" t="s">
        <v>5</v>
      </c>
      <c r="BG26" s="12" t="s">
        <v>5</v>
      </c>
      <c r="BH26" s="12" t="s">
        <v>5</v>
      </c>
      <c r="BI26" s="12" t="s">
        <v>5</v>
      </c>
      <c r="BJ26" s="12" t="s">
        <v>5</v>
      </c>
      <c r="BK26" s="12" t="s">
        <v>5</v>
      </c>
      <c r="BL26" s="12" t="s">
        <v>5</v>
      </c>
      <c r="BM26" s="12" t="s">
        <v>5</v>
      </c>
      <c r="BN26" s="12" t="s">
        <v>5</v>
      </c>
      <c r="BO26" s="12" t="s">
        <v>5</v>
      </c>
      <c r="BP26" s="12" t="s">
        <v>5</v>
      </c>
      <c r="BQ26" s="12" t="s">
        <v>5</v>
      </c>
      <c r="BR26" s="12" t="s">
        <v>5</v>
      </c>
      <c r="BS26" s="12" t="s">
        <v>5</v>
      </c>
      <c r="BT26" s="12" t="s">
        <v>5</v>
      </c>
      <c r="BU26" s="12" t="s">
        <v>5</v>
      </c>
      <c r="BV26" s="12" t="s">
        <v>5</v>
      </c>
      <c r="BW26" s="12" t="s">
        <v>5</v>
      </c>
      <c r="BX26" s="12" t="s">
        <v>5</v>
      </c>
      <c r="BY26" s="12" t="s">
        <v>5</v>
      </c>
      <c r="BZ26" s="12" t="s">
        <v>5</v>
      </c>
      <c r="CA26" s="12" t="s">
        <v>5</v>
      </c>
      <c r="CB26" s="12" t="s">
        <v>5</v>
      </c>
      <c r="CC26" s="12" t="s">
        <v>5</v>
      </c>
      <c r="CD26" s="12" t="s">
        <v>5</v>
      </c>
      <c r="CE26" s="12" t="s">
        <v>5</v>
      </c>
      <c r="CF26" s="12" t="s">
        <v>5</v>
      </c>
      <c r="CG26" s="12" t="s">
        <v>5</v>
      </c>
      <c r="CH26" s="12" t="s">
        <v>5</v>
      </c>
      <c r="CI26" s="12" t="s">
        <v>5</v>
      </c>
      <c r="CJ26" s="12" t="s">
        <v>5</v>
      </c>
      <c r="CK26" s="12" t="s">
        <v>5</v>
      </c>
      <c r="CL26" s="12" t="s">
        <v>5</v>
      </c>
      <c r="CM26" s="12" t="s">
        <v>5</v>
      </c>
      <c r="CN26" s="12" t="s">
        <v>5</v>
      </c>
      <c r="CO26" s="12" t="s">
        <v>5</v>
      </c>
      <c r="CP26" s="12" t="s">
        <v>5</v>
      </c>
      <c r="CQ26" s="12" t="s">
        <v>5</v>
      </c>
      <c r="CR26" s="12" t="s">
        <v>5</v>
      </c>
      <c r="CS26" s="12" t="s">
        <v>5</v>
      </c>
      <c r="CT26" s="12" t="s">
        <v>5</v>
      </c>
      <c r="CU26" s="12" t="s">
        <v>5</v>
      </c>
      <c r="CV26" s="12" t="s">
        <v>5</v>
      </c>
      <c r="CW26" s="12" t="s">
        <v>5</v>
      </c>
      <c r="CX26" s="12" t="s">
        <v>5</v>
      </c>
      <c r="CY26" s="12" t="s">
        <v>5</v>
      </c>
      <c r="CZ26" s="12" t="s">
        <v>5</v>
      </c>
      <c r="DA26" s="12" t="s">
        <v>5</v>
      </c>
      <c r="DB26" s="12" t="s">
        <v>5</v>
      </c>
      <c r="DC26" s="12" t="s">
        <v>5</v>
      </c>
      <c r="DD26" s="12" t="s">
        <v>5</v>
      </c>
      <c r="DE26" s="12" t="s">
        <v>5</v>
      </c>
      <c r="DF26" s="12" t="s">
        <v>5</v>
      </c>
      <c r="DG26" s="12" t="s">
        <v>5</v>
      </c>
      <c r="DH26" s="12" t="s">
        <v>5</v>
      </c>
      <c r="DI26" s="12" t="s">
        <v>5</v>
      </c>
      <c r="DJ26" s="12" t="s">
        <v>5</v>
      </c>
      <c r="DK26" s="12" t="s">
        <v>5</v>
      </c>
      <c r="DL26" s="12" t="s">
        <v>5</v>
      </c>
      <c r="DM26" s="12" t="s">
        <v>5</v>
      </c>
      <c r="DN26" s="12" t="s">
        <v>5</v>
      </c>
      <c r="DO26" s="12" t="s">
        <v>5</v>
      </c>
      <c r="DP26" s="12" t="s">
        <v>5</v>
      </c>
      <c r="DQ26" s="12" t="s">
        <v>5</v>
      </c>
      <c r="DR26" s="12" t="s">
        <v>5</v>
      </c>
      <c r="DS26" s="12" t="s">
        <v>5</v>
      </c>
      <c r="DT26" s="12" t="s">
        <v>5</v>
      </c>
      <c r="DU26" s="12" t="s">
        <v>5</v>
      </c>
      <c r="DV26" s="12" t="s">
        <v>5</v>
      </c>
      <c r="DW26" s="12" t="s">
        <v>5</v>
      </c>
      <c r="DX26" s="12" t="s">
        <v>5</v>
      </c>
      <c r="DY26" s="12" t="s">
        <v>5</v>
      </c>
      <c r="DZ26" s="12" t="s">
        <v>5</v>
      </c>
      <c r="EA26" s="12" t="s">
        <v>5</v>
      </c>
      <c r="EB26" s="12" t="s">
        <v>5</v>
      </c>
      <c r="EC26" s="12" t="s">
        <v>5</v>
      </c>
    </row>
    <row r="27" spans="1:133">
      <c r="A27" s="10">
        <v>1935</v>
      </c>
      <c r="B27" s="12">
        <v>6.1003570588235299</v>
      </c>
      <c r="C27" s="12">
        <v>5.992870208333331</v>
      </c>
      <c r="D27" s="12">
        <v>7.1931591111111093</v>
      </c>
      <c r="E27" s="12">
        <v>8.1754466666666641</v>
      </c>
      <c r="F27" s="12">
        <v>7.3176617948717952</v>
      </c>
      <c r="G27" s="12">
        <v>7.7053711111111118</v>
      </c>
      <c r="H27" s="12">
        <v>7.8232781818181847</v>
      </c>
      <c r="I27" s="12">
        <v>7.0847269999999991</v>
      </c>
      <c r="J27" s="12">
        <v>5.6978888888888877</v>
      </c>
      <c r="K27" s="12">
        <v>1.3716420833333327</v>
      </c>
      <c r="L27" s="12">
        <v>-2.489690476190475</v>
      </c>
      <c r="M27" s="12">
        <v>-0.14944999999999914</v>
      </c>
      <c r="N27" s="12">
        <v>6.9474533333333337</v>
      </c>
      <c r="O27" s="12">
        <v>18.081117500000001</v>
      </c>
      <c r="P27" s="12">
        <v>30.123371111111112</v>
      </c>
      <c r="Q27" s="12">
        <v>21.669405000000001</v>
      </c>
      <c r="R27" s="12">
        <v>27.048786666666668</v>
      </c>
      <c r="S27" s="12" t="s">
        <v>5</v>
      </c>
      <c r="T27" s="12" t="s">
        <v>5</v>
      </c>
      <c r="U27" s="12" t="s">
        <v>5</v>
      </c>
      <c r="V27" s="12" t="s">
        <v>5</v>
      </c>
      <c r="W27" s="12" t="s">
        <v>5</v>
      </c>
      <c r="X27" s="12" t="s">
        <v>5</v>
      </c>
      <c r="Y27" s="12" t="s">
        <v>5</v>
      </c>
      <c r="Z27" s="12" t="s">
        <v>5</v>
      </c>
      <c r="AA27" s="12" t="s">
        <v>5</v>
      </c>
      <c r="AB27" s="12" t="s">
        <v>5</v>
      </c>
      <c r="AC27" s="12" t="s">
        <v>5</v>
      </c>
      <c r="AD27" s="12" t="s">
        <v>5</v>
      </c>
      <c r="AE27" s="12" t="s">
        <v>5</v>
      </c>
      <c r="AF27" s="12" t="s">
        <v>5</v>
      </c>
      <c r="AG27" s="12" t="s">
        <v>5</v>
      </c>
      <c r="AH27" s="12" t="s">
        <v>5</v>
      </c>
      <c r="AI27" s="12" t="s">
        <v>5</v>
      </c>
      <c r="AJ27" s="12" t="s">
        <v>5</v>
      </c>
      <c r="AK27" s="12" t="s">
        <v>5</v>
      </c>
      <c r="AL27" s="12" t="s">
        <v>5</v>
      </c>
      <c r="AM27" s="12" t="s">
        <v>5</v>
      </c>
      <c r="AN27" s="12" t="s">
        <v>5</v>
      </c>
      <c r="AO27" s="12" t="s">
        <v>5</v>
      </c>
      <c r="AP27" s="12" t="s">
        <v>5</v>
      </c>
      <c r="AQ27" s="12" t="s">
        <v>5</v>
      </c>
      <c r="AR27" s="12" t="s">
        <v>5</v>
      </c>
      <c r="AS27" s="12" t="s">
        <v>5</v>
      </c>
      <c r="AT27" s="12" t="s">
        <v>5</v>
      </c>
      <c r="AU27" s="12" t="s">
        <v>5</v>
      </c>
      <c r="AV27" s="12" t="s">
        <v>5</v>
      </c>
      <c r="AW27" s="12" t="s">
        <v>5</v>
      </c>
      <c r="AX27" s="12" t="s">
        <v>5</v>
      </c>
      <c r="AY27" s="12" t="s">
        <v>5</v>
      </c>
      <c r="AZ27" s="12" t="s">
        <v>5</v>
      </c>
      <c r="BA27" s="12" t="s">
        <v>5</v>
      </c>
      <c r="BB27" s="12" t="s">
        <v>5</v>
      </c>
      <c r="BC27" s="12" t="s">
        <v>5</v>
      </c>
      <c r="BD27" s="12" t="s">
        <v>5</v>
      </c>
      <c r="BE27" s="12" t="s">
        <v>5</v>
      </c>
      <c r="BF27" s="12" t="s">
        <v>5</v>
      </c>
      <c r="BG27" s="12" t="s">
        <v>5</v>
      </c>
      <c r="BH27" s="12" t="s">
        <v>5</v>
      </c>
      <c r="BI27" s="12" t="s">
        <v>5</v>
      </c>
      <c r="BJ27" s="12" t="s">
        <v>5</v>
      </c>
      <c r="BK27" s="12" t="s">
        <v>5</v>
      </c>
      <c r="BL27" s="12" t="s">
        <v>5</v>
      </c>
      <c r="BM27" s="12" t="s">
        <v>5</v>
      </c>
      <c r="BN27" s="12" t="s">
        <v>5</v>
      </c>
      <c r="BO27" s="12" t="s">
        <v>5</v>
      </c>
      <c r="BP27" s="12" t="s">
        <v>5</v>
      </c>
      <c r="BQ27" s="12" t="s">
        <v>5</v>
      </c>
      <c r="BR27" s="12" t="s">
        <v>5</v>
      </c>
      <c r="BS27" s="12" t="s">
        <v>5</v>
      </c>
      <c r="BT27" s="12" t="s">
        <v>5</v>
      </c>
      <c r="BU27" s="12" t="s">
        <v>5</v>
      </c>
      <c r="BV27" s="12" t="s">
        <v>5</v>
      </c>
      <c r="BW27" s="12" t="s">
        <v>5</v>
      </c>
      <c r="BX27" s="12" t="s">
        <v>5</v>
      </c>
      <c r="BY27" s="12" t="s">
        <v>5</v>
      </c>
      <c r="BZ27" s="12" t="s">
        <v>5</v>
      </c>
      <c r="CA27" s="12" t="s">
        <v>5</v>
      </c>
      <c r="CB27" s="12" t="s">
        <v>5</v>
      </c>
      <c r="CC27" s="12" t="s">
        <v>5</v>
      </c>
      <c r="CD27" s="12" t="s">
        <v>5</v>
      </c>
      <c r="CE27" s="12" t="s">
        <v>5</v>
      </c>
      <c r="CF27" s="12" t="s">
        <v>5</v>
      </c>
      <c r="CG27" s="12" t="s">
        <v>5</v>
      </c>
      <c r="CH27" s="12" t="s">
        <v>5</v>
      </c>
      <c r="CI27" s="12" t="s">
        <v>5</v>
      </c>
      <c r="CJ27" s="12" t="s">
        <v>5</v>
      </c>
      <c r="CK27" s="12" t="s">
        <v>5</v>
      </c>
      <c r="CL27" s="12" t="s">
        <v>5</v>
      </c>
      <c r="CM27" s="12" t="s">
        <v>5</v>
      </c>
      <c r="CN27" s="12" t="s">
        <v>5</v>
      </c>
      <c r="CO27" s="12" t="s">
        <v>5</v>
      </c>
      <c r="CP27" s="12" t="s">
        <v>5</v>
      </c>
      <c r="CQ27" s="12" t="s">
        <v>5</v>
      </c>
      <c r="CR27" s="12" t="s">
        <v>5</v>
      </c>
      <c r="CS27" s="12" t="s">
        <v>5</v>
      </c>
      <c r="CT27" s="12" t="s">
        <v>5</v>
      </c>
      <c r="CU27" s="12" t="s">
        <v>5</v>
      </c>
      <c r="CV27" s="12" t="s">
        <v>5</v>
      </c>
      <c r="CW27" s="12" t="s">
        <v>5</v>
      </c>
      <c r="CX27" s="12" t="s">
        <v>5</v>
      </c>
      <c r="CY27" s="12" t="s">
        <v>5</v>
      </c>
      <c r="CZ27" s="12" t="s">
        <v>5</v>
      </c>
      <c r="DA27" s="12" t="s">
        <v>5</v>
      </c>
      <c r="DB27" s="12" t="s">
        <v>5</v>
      </c>
      <c r="DC27" s="12" t="s">
        <v>5</v>
      </c>
      <c r="DD27" s="12" t="s">
        <v>5</v>
      </c>
      <c r="DE27" s="12" t="s">
        <v>5</v>
      </c>
      <c r="DF27" s="12" t="s">
        <v>5</v>
      </c>
      <c r="DG27" s="12" t="s">
        <v>5</v>
      </c>
      <c r="DH27" s="12" t="s">
        <v>5</v>
      </c>
      <c r="DI27" s="12" t="s">
        <v>5</v>
      </c>
      <c r="DJ27" s="12" t="s">
        <v>5</v>
      </c>
      <c r="DK27" s="12" t="s">
        <v>5</v>
      </c>
      <c r="DL27" s="12" t="s">
        <v>5</v>
      </c>
      <c r="DM27" s="12" t="s">
        <v>5</v>
      </c>
      <c r="DN27" s="12" t="s">
        <v>5</v>
      </c>
      <c r="DO27" s="12" t="s">
        <v>5</v>
      </c>
      <c r="DP27" s="12" t="s">
        <v>5</v>
      </c>
      <c r="DQ27" s="12" t="s">
        <v>5</v>
      </c>
      <c r="DR27" s="12" t="s">
        <v>5</v>
      </c>
      <c r="DS27" s="12" t="s">
        <v>5</v>
      </c>
      <c r="DT27" s="12" t="s">
        <v>5</v>
      </c>
      <c r="DU27" s="12" t="s">
        <v>5</v>
      </c>
      <c r="DV27" s="12" t="s">
        <v>5</v>
      </c>
      <c r="DW27" s="12" t="s">
        <v>5</v>
      </c>
      <c r="DX27" s="12" t="s">
        <v>5</v>
      </c>
      <c r="DY27" s="12" t="s">
        <v>5</v>
      </c>
      <c r="DZ27" s="12" t="s">
        <v>5</v>
      </c>
      <c r="EA27" s="12" t="s">
        <v>5</v>
      </c>
      <c r="EB27" s="12" t="s">
        <v>5</v>
      </c>
      <c r="EC27" s="12" t="s">
        <v>5</v>
      </c>
    </row>
    <row r="28" spans="1:133">
      <c r="A28" s="10">
        <v>1936</v>
      </c>
      <c r="B28" s="12">
        <v>7.0052353703703716</v>
      </c>
      <c r="C28" s="12">
        <v>6.957299411764704</v>
      </c>
      <c r="D28" s="12">
        <v>8.1428470833333328</v>
      </c>
      <c r="E28" s="12">
        <v>9.1229613333333326</v>
      </c>
      <c r="F28" s="12">
        <v>8.3941264285714272</v>
      </c>
      <c r="G28" s="12">
        <v>8.8348169230769216</v>
      </c>
      <c r="H28" s="12">
        <v>9.0370188888888876</v>
      </c>
      <c r="I28" s="12">
        <v>8.4759487878787887</v>
      </c>
      <c r="J28" s="12">
        <v>7.3669166666666674</v>
      </c>
      <c r="K28" s="12">
        <v>3.7068114814814814</v>
      </c>
      <c r="L28" s="12">
        <v>0.62004166666666394</v>
      </c>
      <c r="M28" s="12">
        <v>3.0702095238095248</v>
      </c>
      <c r="N28" s="12">
        <v>9.5209055555555544</v>
      </c>
      <c r="O28" s="12">
        <v>18.942527333333334</v>
      </c>
      <c r="P28" s="12">
        <v>28.189569999999996</v>
      </c>
      <c r="Q28" s="12">
        <v>21.908992222222224</v>
      </c>
      <c r="R28" s="12">
        <v>24.718476666666668</v>
      </c>
      <c r="S28" s="12">
        <v>22.388166666666663</v>
      </c>
      <c r="T28" s="12" t="s">
        <v>5</v>
      </c>
      <c r="U28" s="12" t="s">
        <v>5</v>
      </c>
      <c r="V28" s="12" t="s">
        <v>5</v>
      </c>
      <c r="W28" s="12" t="s">
        <v>5</v>
      </c>
      <c r="X28" s="12" t="s">
        <v>5</v>
      </c>
      <c r="Y28" s="12" t="s">
        <v>5</v>
      </c>
      <c r="Z28" s="12" t="s">
        <v>5</v>
      </c>
      <c r="AA28" s="12" t="s">
        <v>5</v>
      </c>
      <c r="AB28" s="12" t="s">
        <v>5</v>
      </c>
      <c r="AC28" s="12" t="s">
        <v>5</v>
      </c>
      <c r="AD28" s="12" t="s">
        <v>5</v>
      </c>
      <c r="AE28" s="12" t="s">
        <v>5</v>
      </c>
      <c r="AF28" s="12" t="s">
        <v>5</v>
      </c>
      <c r="AG28" s="12" t="s">
        <v>5</v>
      </c>
      <c r="AH28" s="12" t="s">
        <v>5</v>
      </c>
      <c r="AI28" s="12" t="s">
        <v>5</v>
      </c>
      <c r="AJ28" s="12" t="s">
        <v>5</v>
      </c>
      <c r="AK28" s="12" t="s">
        <v>5</v>
      </c>
      <c r="AL28" s="12" t="s">
        <v>5</v>
      </c>
      <c r="AM28" s="12" t="s">
        <v>5</v>
      </c>
      <c r="AN28" s="12" t="s">
        <v>5</v>
      </c>
      <c r="AO28" s="12" t="s">
        <v>5</v>
      </c>
      <c r="AP28" s="12" t="s">
        <v>5</v>
      </c>
      <c r="AQ28" s="12" t="s">
        <v>5</v>
      </c>
      <c r="AR28" s="12" t="s">
        <v>5</v>
      </c>
      <c r="AS28" s="12" t="s">
        <v>5</v>
      </c>
      <c r="AT28" s="12" t="s">
        <v>5</v>
      </c>
      <c r="AU28" s="12" t="s">
        <v>5</v>
      </c>
      <c r="AV28" s="12" t="s">
        <v>5</v>
      </c>
      <c r="AW28" s="12" t="s">
        <v>5</v>
      </c>
      <c r="AX28" s="12" t="s">
        <v>5</v>
      </c>
      <c r="AY28" s="12" t="s">
        <v>5</v>
      </c>
      <c r="AZ28" s="12" t="s">
        <v>5</v>
      </c>
      <c r="BA28" s="12" t="s">
        <v>5</v>
      </c>
      <c r="BB28" s="12" t="s">
        <v>5</v>
      </c>
      <c r="BC28" s="12" t="s">
        <v>5</v>
      </c>
      <c r="BD28" s="12" t="s">
        <v>5</v>
      </c>
      <c r="BE28" s="12" t="s">
        <v>5</v>
      </c>
      <c r="BF28" s="12" t="s">
        <v>5</v>
      </c>
      <c r="BG28" s="12" t="s">
        <v>5</v>
      </c>
      <c r="BH28" s="12" t="s">
        <v>5</v>
      </c>
      <c r="BI28" s="12" t="s">
        <v>5</v>
      </c>
      <c r="BJ28" s="12" t="s">
        <v>5</v>
      </c>
      <c r="BK28" s="12" t="s">
        <v>5</v>
      </c>
      <c r="BL28" s="12" t="s">
        <v>5</v>
      </c>
      <c r="BM28" s="12" t="s">
        <v>5</v>
      </c>
      <c r="BN28" s="12" t="s">
        <v>5</v>
      </c>
      <c r="BO28" s="12" t="s">
        <v>5</v>
      </c>
      <c r="BP28" s="12" t="s">
        <v>5</v>
      </c>
      <c r="BQ28" s="12" t="s">
        <v>5</v>
      </c>
      <c r="BR28" s="12" t="s">
        <v>5</v>
      </c>
      <c r="BS28" s="12" t="s">
        <v>5</v>
      </c>
      <c r="BT28" s="12" t="s">
        <v>5</v>
      </c>
      <c r="BU28" s="12" t="s">
        <v>5</v>
      </c>
      <c r="BV28" s="12" t="s">
        <v>5</v>
      </c>
      <c r="BW28" s="12" t="s">
        <v>5</v>
      </c>
      <c r="BX28" s="12" t="s">
        <v>5</v>
      </c>
      <c r="BY28" s="12" t="s">
        <v>5</v>
      </c>
      <c r="BZ28" s="12" t="s">
        <v>5</v>
      </c>
      <c r="CA28" s="12" t="s">
        <v>5</v>
      </c>
      <c r="CB28" s="12" t="s">
        <v>5</v>
      </c>
      <c r="CC28" s="12" t="s">
        <v>5</v>
      </c>
      <c r="CD28" s="12" t="s">
        <v>5</v>
      </c>
      <c r="CE28" s="12" t="s">
        <v>5</v>
      </c>
      <c r="CF28" s="12" t="s">
        <v>5</v>
      </c>
      <c r="CG28" s="12" t="s">
        <v>5</v>
      </c>
      <c r="CH28" s="12" t="s">
        <v>5</v>
      </c>
      <c r="CI28" s="12" t="s">
        <v>5</v>
      </c>
      <c r="CJ28" s="12" t="s">
        <v>5</v>
      </c>
      <c r="CK28" s="12" t="s">
        <v>5</v>
      </c>
      <c r="CL28" s="12" t="s">
        <v>5</v>
      </c>
      <c r="CM28" s="12" t="s">
        <v>5</v>
      </c>
      <c r="CN28" s="12" t="s">
        <v>5</v>
      </c>
      <c r="CO28" s="12" t="s">
        <v>5</v>
      </c>
      <c r="CP28" s="12" t="s">
        <v>5</v>
      </c>
      <c r="CQ28" s="12" t="s">
        <v>5</v>
      </c>
      <c r="CR28" s="12" t="s">
        <v>5</v>
      </c>
      <c r="CS28" s="12" t="s">
        <v>5</v>
      </c>
      <c r="CT28" s="12" t="s">
        <v>5</v>
      </c>
      <c r="CU28" s="12" t="s">
        <v>5</v>
      </c>
      <c r="CV28" s="12" t="s">
        <v>5</v>
      </c>
      <c r="CW28" s="12" t="s">
        <v>5</v>
      </c>
      <c r="CX28" s="12" t="s">
        <v>5</v>
      </c>
      <c r="CY28" s="12" t="s">
        <v>5</v>
      </c>
      <c r="CZ28" s="12" t="s">
        <v>5</v>
      </c>
      <c r="DA28" s="12" t="s">
        <v>5</v>
      </c>
      <c r="DB28" s="12" t="s">
        <v>5</v>
      </c>
      <c r="DC28" s="12" t="s">
        <v>5</v>
      </c>
      <c r="DD28" s="12" t="s">
        <v>5</v>
      </c>
      <c r="DE28" s="12" t="s">
        <v>5</v>
      </c>
      <c r="DF28" s="12" t="s">
        <v>5</v>
      </c>
      <c r="DG28" s="12" t="s">
        <v>5</v>
      </c>
      <c r="DH28" s="12" t="s">
        <v>5</v>
      </c>
      <c r="DI28" s="12" t="s">
        <v>5</v>
      </c>
      <c r="DJ28" s="12" t="s">
        <v>5</v>
      </c>
      <c r="DK28" s="12" t="s">
        <v>5</v>
      </c>
      <c r="DL28" s="12" t="s">
        <v>5</v>
      </c>
      <c r="DM28" s="12" t="s">
        <v>5</v>
      </c>
      <c r="DN28" s="12" t="s">
        <v>5</v>
      </c>
      <c r="DO28" s="12" t="s">
        <v>5</v>
      </c>
      <c r="DP28" s="12" t="s">
        <v>5</v>
      </c>
      <c r="DQ28" s="12" t="s">
        <v>5</v>
      </c>
      <c r="DR28" s="12" t="s">
        <v>5</v>
      </c>
      <c r="DS28" s="12" t="s">
        <v>5</v>
      </c>
      <c r="DT28" s="12" t="s">
        <v>5</v>
      </c>
      <c r="DU28" s="12" t="s">
        <v>5</v>
      </c>
      <c r="DV28" s="12" t="s">
        <v>5</v>
      </c>
      <c r="DW28" s="12" t="s">
        <v>5</v>
      </c>
      <c r="DX28" s="12" t="s">
        <v>5</v>
      </c>
      <c r="DY28" s="12" t="s">
        <v>5</v>
      </c>
      <c r="DZ28" s="12" t="s">
        <v>5</v>
      </c>
      <c r="EA28" s="12" t="s">
        <v>5</v>
      </c>
      <c r="EB28" s="12" t="s">
        <v>5</v>
      </c>
      <c r="EC28" s="12" t="s">
        <v>5</v>
      </c>
    </row>
    <row r="29" spans="1:133">
      <c r="A29" s="10">
        <v>1937</v>
      </c>
      <c r="B29" s="12">
        <v>5.6364612280701758</v>
      </c>
      <c r="C29" s="12">
        <v>5.5151453703703686</v>
      </c>
      <c r="D29" s="12">
        <v>6.5461223529411754</v>
      </c>
      <c r="E29" s="12">
        <v>7.3651841666666646</v>
      </c>
      <c r="F29" s="12">
        <v>6.5677531111111103</v>
      </c>
      <c r="G29" s="12">
        <v>6.8465104761904749</v>
      </c>
      <c r="H29" s="12">
        <v>6.8802117948717951</v>
      </c>
      <c r="I29" s="12">
        <v>6.1861636111111107</v>
      </c>
      <c r="J29" s="12">
        <v>4.9697903030303019</v>
      </c>
      <c r="K29" s="12">
        <v>1.4359829999999996</v>
      </c>
      <c r="L29" s="12">
        <v>-1.5601266666666662</v>
      </c>
      <c r="M29" s="12">
        <v>0.31124916666666752</v>
      </c>
      <c r="N29" s="12">
        <v>5.446279999999998</v>
      </c>
      <c r="O29" s="12">
        <v>12.618527222222223</v>
      </c>
      <c r="P29" s="12">
        <v>18.751361333333332</v>
      </c>
      <c r="Q29" s="12">
        <v>11.681375833333334</v>
      </c>
      <c r="R29" s="12">
        <v>10.145160000000002</v>
      </c>
      <c r="S29" s="12">
        <v>1.6933466666666646</v>
      </c>
      <c r="T29" s="12">
        <v>-19.001473333333337</v>
      </c>
      <c r="U29" s="12" t="s">
        <v>5</v>
      </c>
      <c r="V29" s="12" t="s">
        <v>5</v>
      </c>
      <c r="W29" s="12" t="s">
        <v>5</v>
      </c>
      <c r="X29" s="12" t="s">
        <v>5</v>
      </c>
      <c r="Y29" s="12" t="s">
        <v>5</v>
      </c>
      <c r="Z29" s="12" t="s">
        <v>5</v>
      </c>
      <c r="AA29" s="12" t="s">
        <v>5</v>
      </c>
      <c r="AB29" s="12" t="s">
        <v>5</v>
      </c>
      <c r="AC29" s="12" t="s">
        <v>5</v>
      </c>
      <c r="AD29" s="12" t="s">
        <v>5</v>
      </c>
      <c r="AE29" s="12" t="s">
        <v>5</v>
      </c>
      <c r="AF29" s="12" t="s">
        <v>5</v>
      </c>
      <c r="AG29" s="12" t="s">
        <v>5</v>
      </c>
      <c r="AH29" s="12" t="s">
        <v>5</v>
      </c>
      <c r="AI29" s="12" t="s">
        <v>5</v>
      </c>
      <c r="AJ29" s="12" t="s">
        <v>5</v>
      </c>
      <c r="AK29" s="12" t="s">
        <v>5</v>
      </c>
      <c r="AL29" s="12" t="s">
        <v>5</v>
      </c>
      <c r="AM29" s="12" t="s">
        <v>5</v>
      </c>
      <c r="AN29" s="12" t="s">
        <v>5</v>
      </c>
      <c r="AO29" s="12" t="s">
        <v>5</v>
      </c>
      <c r="AP29" s="12" t="s">
        <v>5</v>
      </c>
      <c r="AQ29" s="12" t="s">
        <v>5</v>
      </c>
      <c r="AR29" s="12" t="s">
        <v>5</v>
      </c>
      <c r="AS29" s="12" t="s">
        <v>5</v>
      </c>
      <c r="AT29" s="12" t="s">
        <v>5</v>
      </c>
      <c r="AU29" s="12" t="s">
        <v>5</v>
      </c>
      <c r="AV29" s="12" t="s">
        <v>5</v>
      </c>
      <c r="AW29" s="12" t="s">
        <v>5</v>
      </c>
      <c r="AX29" s="12" t="s">
        <v>5</v>
      </c>
      <c r="AY29" s="12" t="s">
        <v>5</v>
      </c>
      <c r="AZ29" s="12" t="s">
        <v>5</v>
      </c>
      <c r="BA29" s="12" t="s">
        <v>5</v>
      </c>
      <c r="BB29" s="12" t="s">
        <v>5</v>
      </c>
      <c r="BC29" s="12" t="s">
        <v>5</v>
      </c>
      <c r="BD29" s="12" t="s">
        <v>5</v>
      </c>
      <c r="BE29" s="12" t="s">
        <v>5</v>
      </c>
      <c r="BF29" s="12" t="s">
        <v>5</v>
      </c>
      <c r="BG29" s="12" t="s">
        <v>5</v>
      </c>
      <c r="BH29" s="12" t="s">
        <v>5</v>
      </c>
      <c r="BI29" s="12" t="s">
        <v>5</v>
      </c>
      <c r="BJ29" s="12" t="s">
        <v>5</v>
      </c>
      <c r="BK29" s="12" t="s">
        <v>5</v>
      </c>
      <c r="BL29" s="12" t="s">
        <v>5</v>
      </c>
      <c r="BM29" s="12" t="s">
        <v>5</v>
      </c>
      <c r="BN29" s="12" t="s">
        <v>5</v>
      </c>
      <c r="BO29" s="12" t="s">
        <v>5</v>
      </c>
      <c r="BP29" s="12" t="s">
        <v>5</v>
      </c>
      <c r="BQ29" s="12" t="s">
        <v>5</v>
      </c>
      <c r="BR29" s="12" t="s">
        <v>5</v>
      </c>
      <c r="BS29" s="12" t="s">
        <v>5</v>
      </c>
      <c r="BT29" s="12" t="s">
        <v>5</v>
      </c>
      <c r="BU29" s="12" t="s">
        <v>5</v>
      </c>
      <c r="BV29" s="12" t="s">
        <v>5</v>
      </c>
      <c r="BW29" s="12" t="s">
        <v>5</v>
      </c>
      <c r="BX29" s="12" t="s">
        <v>5</v>
      </c>
      <c r="BY29" s="12" t="s">
        <v>5</v>
      </c>
      <c r="BZ29" s="12" t="s">
        <v>5</v>
      </c>
      <c r="CA29" s="12" t="s">
        <v>5</v>
      </c>
      <c r="CB29" s="12" t="s">
        <v>5</v>
      </c>
      <c r="CC29" s="12" t="s">
        <v>5</v>
      </c>
      <c r="CD29" s="12" t="s">
        <v>5</v>
      </c>
      <c r="CE29" s="12" t="s">
        <v>5</v>
      </c>
      <c r="CF29" s="12" t="s">
        <v>5</v>
      </c>
      <c r="CG29" s="12" t="s">
        <v>5</v>
      </c>
      <c r="CH29" s="12" t="s">
        <v>5</v>
      </c>
      <c r="CI29" s="12" t="s">
        <v>5</v>
      </c>
      <c r="CJ29" s="12" t="s">
        <v>5</v>
      </c>
      <c r="CK29" s="12" t="s">
        <v>5</v>
      </c>
      <c r="CL29" s="12" t="s">
        <v>5</v>
      </c>
      <c r="CM29" s="12" t="s">
        <v>5</v>
      </c>
      <c r="CN29" s="12" t="s">
        <v>5</v>
      </c>
      <c r="CO29" s="12" t="s">
        <v>5</v>
      </c>
      <c r="CP29" s="12" t="s">
        <v>5</v>
      </c>
      <c r="CQ29" s="12" t="s">
        <v>5</v>
      </c>
      <c r="CR29" s="12" t="s">
        <v>5</v>
      </c>
      <c r="CS29" s="12" t="s">
        <v>5</v>
      </c>
      <c r="CT29" s="12" t="s">
        <v>5</v>
      </c>
      <c r="CU29" s="12" t="s">
        <v>5</v>
      </c>
      <c r="CV29" s="12" t="s">
        <v>5</v>
      </c>
      <c r="CW29" s="12" t="s">
        <v>5</v>
      </c>
      <c r="CX29" s="12" t="s">
        <v>5</v>
      </c>
      <c r="CY29" s="12" t="s">
        <v>5</v>
      </c>
      <c r="CZ29" s="12" t="s">
        <v>5</v>
      </c>
      <c r="DA29" s="12" t="s">
        <v>5</v>
      </c>
      <c r="DB29" s="12" t="s">
        <v>5</v>
      </c>
      <c r="DC29" s="12" t="s">
        <v>5</v>
      </c>
      <c r="DD29" s="12" t="s">
        <v>5</v>
      </c>
      <c r="DE29" s="12" t="s">
        <v>5</v>
      </c>
      <c r="DF29" s="12" t="s">
        <v>5</v>
      </c>
      <c r="DG29" s="12" t="s">
        <v>5</v>
      </c>
      <c r="DH29" s="12" t="s">
        <v>5</v>
      </c>
      <c r="DI29" s="12" t="s">
        <v>5</v>
      </c>
      <c r="DJ29" s="12" t="s">
        <v>5</v>
      </c>
      <c r="DK29" s="12" t="s">
        <v>5</v>
      </c>
      <c r="DL29" s="12" t="s">
        <v>5</v>
      </c>
      <c r="DM29" s="12" t="s">
        <v>5</v>
      </c>
      <c r="DN29" s="12" t="s">
        <v>5</v>
      </c>
      <c r="DO29" s="12" t="s">
        <v>5</v>
      </c>
      <c r="DP29" s="12" t="s">
        <v>5</v>
      </c>
      <c r="DQ29" s="12" t="s">
        <v>5</v>
      </c>
      <c r="DR29" s="12" t="s">
        <v>5</v>
      </c>
      <c r="DS29" s="12" t="s">
        <v>5</v>
      </c>
      <c r="DT29" s="12" t="s">
        <v>5</v>
      </c>
      <c r="DU29" s="12" t="s">
        <v>5</v>
      </c>
      <c r="DV29" s="12" t="s">
        <v>5</v>
      </c>
      <c r="DW29" s="12" t="s">
        <v>5</v>
      </c>
      <c r="DX29" s="12" t="s">
        <v>5</v>
      </c>
      <c r="DY29" s="12" t="s">
        <v>5</v>
      </c>
      <c r="DZ29" s="12" t="s">
        <v>5</v>
      </c>
      <c r="EA29" s="12" t="s">
        <v>5</v>
      </c>
      <c r="EB29" s="12" t="s">
        <v>5</v>
      </c>
      <c r="EC29" s="12" t="s">
        <v>5</v>
      </c>
    </row>
    <row r="30" spans="1:133">
      <c r="A30" s="10">
        <v>1938</v>
      </c>
      <c r="B30" s="12">
        <v>5.6565908333333335</v>
      </c>
      <c r="C30" s="12">
        <v>5.5427194736842083</v>
      </c>
      <c r="D30" s="12">
        <v>6.5179518518518496</v>
      </c>
      <c r="E30" s="12">
        <v>7.287176470588232</v>
      </c>
      <c r="F30" s="12">
        <v>6.5347093749999976</v>
      </c>
      <c r="G30" s="12">
        <v>6.7926800000000007</v>
      </c>
      <c r="H30" s="12">
        <v>6.8201290476190461</v>
      </c>
      <c r="I30" s="12">
        <v>6.1748474358974379</v>
      </c>
      <c r="J30" s="12">
        <v>5.0588955555555541</v>
      </c>
      <c r="K30" s="12">
        <v>1.854443939393938</v>
      </c>
      <c r="L30" s="12">
        <v>-0.80020866666666701</v>
      </c>
      <c r="M30" s="12">
        <v>0.94767185185185165</v>
      </c>
      <c r="N30" s="12">
        <v>5.5203766666666674</v>
      </c>
      <c r="O30" s="12">
        <v>11.678602380952384</v>
      </c>
      <c r="P30" s="12">
        <v>16.632643333333334</v>
      </c>
      <c r="Q30" s="12">
        <v>10.552911333333334</v>
      </c>
      <c r="R30" s="12">
        <v>9.1186333333333334</v>
      </c>
      <c r="S30" s="12">
        <v>3.1419155555555558</v>
      </c>
      <c r="T30" s="12">
        <v>-6.4812099999999999</v>
      </c>
      <c r="U30" s="12">
        <v>6.0390533333333334</v>
      </c>
      <c r="V30" s="12" t="s">
        <v>5</v>
      </c>
      <c r="W30" s="12" t="s">
        <v>5</v>
      </c>
      <c r="X30" s="12" t="s">
        <v>5</v>
      </c>
      <c r="Y30" s="12" t="s">
        <v>5</v>
      </c>
      <c r="Z30" s="12" t="s">
        <v>5</v>
      </c>
      <c r="AA30" s="12" t="s">
        <v>5</v>
      </c>
      <c r="AB30" s="12" t="s">
        <v>5</v>
      </c>
      <c r="AC30" s="12" t="s">
        <v>5</v>
      </c>
      <c r="AD30" s="12" t="s">
        <v>5</v>
      </c>
      <c r="AE30" s="12" t="s">
        <v>5</v>
      </c>
      <c r="AF30" s="12" t="s">
        <v>5</v>
      </c>
      <c r="AG30" s="12" t="s">
        <v>5</v>
      </c>
      <c r="AH30" s="12" t="s">
        <v>5</v>
      </c>
      <c r="AI30" s="12" t="s">
        <v>5</v>
      </c>
      <c r="AJ30" s="12" t="s">
        <v>5</v>
      </c>
      <c r="AK30" s="12" t="s">
        <v>5</v>
      </c>
      <c r="AL30" s="12" t="s">
        <v>5</v>
      </c>
      <c r="AM30" s="12" t="s">
        <v>5</v>
      </c>
      <c r="AN30" s="12" t="s">
        <v>5</v>
      </c>
      <c r="AO30" s="12" t="s">
        <v>5</v>
      </c>
      <c r="AP30" s="12" t="s">
        <v>5</v>
      </c>
      <c r="AQ30" s="12" t="s">
        <v>5</v>
      </c>
      <c r="AR30" s="12" t="s">
        <v>5</v>
      </c>
      <c r="AS30" s="12" t="s">
        <v>5</v>
      </c>
      <c r="AT30" s="12" t="s">
        <v>5</v>
      </c>
      <c r="AU30" s="12" t="s">
        <v>5</v>
      </c>
      <c r="AV30" s="12" t="s">
        <v>5</v>
      </c>
      <c r="AW30" s="12" t="s">
        <v>5</v>
      </c>
      <c r="AX30" s="12" t="s">
        <v>5</v>
      </c>
      <c r="AY30" s="12" t="s">
        <v>5</v>
      </c>
      <c r="AZ30" s="12" t="s">
        <v>5</v>
      </c>
      <c r="BA30" s="12" t="s">
        <v>5</v>
      </c>
      <c r="BB30" s="12" t="s">
        <v>5</v>
      </c>
      <c r="BC30" s="12" t="s">
        <v>5</v>
      </c>
      <c r="BD30" s="12" t="s">
        <v>5</v>
      </c>
      <c r="BE30" s="12" t="s">
        <v>5</v>
      </c>
      <c r="BF30" s="12" t="s">
        <v>5</v>
      </c>
      <c r="BG30" s="12" t="s">
        <v>5</v>
      </c>
      <c r="BH30" s="12" t="s">
        <v>5</v>
      </c>
      <c r="BI30" s="12" t="s">
        <v>5</v>
      </c>
      <c r="BJ30" s="12" t="s">
        <v>5</v>
      </c>
      <c r="BK30" s="12" t="s">
        <v>5</v>
      </c>
      <c r="BL30" s="12" t="s">
        <v>5</v>
      </c>
      <c r="BM30" s="12" t="s">
        <v>5</v>
      </c>
      <c r="BN30" s="12" t="s">
        <v>5</v>
      </c>
      <c r="BO30" s="12" t="s">
        <v>5</v>
      </c>
      <c r="BP30" s="12" t="s">
        <v>5</v>
      </c>
      <c r="BQ30" s="12" t="s">
        <v>5</v>
      </c>
      <c r="BR30" s="12" t="s">
        <v>5</v>
      </c>
      <c r="BS30" s="12" t="s">
        <v>5</v>
      </c>
      <c r="BT30" s="12" t="s">
        <v>5</v>
      </c>
      <c r="BU30" s="12" t="s">
        <v>5</v>
      </c>
      <c r="BV30" s="12" t="s">
        <v>5</v>
      </c>
      <c r="BW30" s="12" t="s">
        <v>5</v>
      </c>
      <c r="BX30" s="12" t="s">
        <v>5</v>
      </c>
      <c r="BY30" s="12" t="s">
        <v>5</v>
      </c>
      <c r="BZ30" s="12" t="s">
        <v>5</v>
      </c>
      <c r="CA30" s="12" t="s">
        <v>5</v>
      </c>
      <c r="CB30" s="12" t="s">
        <v>5</v>
      </c>
      <c r="CC30" s="12" t="s">
        <v>5</v>
      </c>
      <c r="CD30" s="12" t="s">
        <v>5</v>
      </c>
      <c r="CE30" s="12" t="s">
        <v>5</v>
      </c>
      <c r="CF30" s="12" t="s">
        <v>5</v>
      </c>
      <c r="CG30" s="12" t="s">
        <v>5</v>
      </c>
      <c r="CH30" s="12" t="s">
        <v>5</v>
      </c>
      <c r="CI30" s="12" t="s">
        <v>5</v>
      </c>
      <c r="CJ30" s="12" t="s">
        <v>5</v>
      </c>
      <c r="CK30" s="12" t="s">
        <v>5</v>
      </c>
      <c r="CL30" s="12" t="s">
        <v>5</v>
      </c>
      <c r="CM30" s="12" t="s">
        <v>5</v>
      </c>
      <c r="CN30" s="12" t="s">
        <v>5</v>
      </c>
      <c r="CO30" s="12" t="s">
        <v>5</v>
      </c>
      <c r="CP30" s="12" t="s">
        <v>5</v>
      </c>
      <c r="CQ30" s="12" t="s">
        <v>5</v>
      </c>
      <c r="CR30" s="12" t="s">
        <v>5</v>
      </c>
      <c r="CS30" s="12" t="s">
        <v>5</v>
      </c>
      <c r="CT30" s="12" t="s">
        <v>5</v>
      </c>
      <c r="CU30" s="12" t="s">
        <v>5</v>
      </c>
      <c r="CV30" s="12" t="s">
        <v>5</v>
      </c>
      <c r="CW30" s="12" t="s">
        <v>5</v>
      </c>
      <c r="CX30" s="12" t="s">
        <v>5</v>
      </c>
      <c r="CY30" s="12" t="s">
        <v>5</v>
      </c>
      <c r="CZ30" s="12" t="s">
        <v>5</v>
      </c>
      <c r="DA30" s="12" t="s">
        <v>5</v>
      </c>
      <c r="DB30" s="12" t="s">
        <v>5</v>
      </c>
      <c r="DC30" s="12" t="s">
        <v>5</v>
      </c>
      <c r="DD30" s="12" t="s">
        <v>5</v>
      </c>
      <c r="DE30" s="12" t="s">
        <v>5</v>
      </c>
      <c r="DF30" s="12" t="s">
        <v>5</v>
      </c>
      <c r="DG30" s="12" t="s">
        <v>5</v>
      </c>
      <c r="DH30" s="12" t="s">
        <v>5</v>
      </c>
      <c r="DI30" s="12" t="s">
        <v>5</v>
      </c>
      <c r="DJ30" s="12" t="s">
        <v>5</v>
      </c>
      <c r="DK30" s="12" t="s">
        <v>5</v>
      </c>
      <c r="DL30" s="12" t="s">
        <v>5</v>
      </c>
      <c r="DM30" s="12" t="s">
        <v>5</v>
      </c>
      <c r="DN30" s="12" t="s">
        <v>5</v>
      </c>
      <c r="DO30" s="12" t="s">
        <v>5</v>
      </c>
      <c r="DP30" s="12" t="s">
        <v>5</v>
      </c>
      <c r="DQ30" s="12" t="s">
        <v>5</v>
      </c>
      <c r="DR30" s="12" t="s">
        <v>5</v>
      </c>
      <c r="DS30" s="12" t="s">
        <v>5</v>
      </c>
      <c r="DT30" s="12" t="s">
        <v>5</v>
      </c>
      <c r="DU30" s="12" t="s">
        <v>5</v>
      </c>
      <c r="DV30" s="12" t="s">
        <v>5</v>
      </c>
      <c r="DW30" s="12" t="s">
        <v>5</v>
      </c>
      <c r="DX30" s="12" t="s">
        <v>5</v>
      </c>
      <c r="DY30" s="12" t="s">
        <v>5</v>
      </c>
      <c r="DZ30" s="12" t="s">
        <v>5</v>
      </c>
      <c r="EA30" s="12" t="s">
        <v>5</v>
      </c>
      <c r="EB30" s="12" t="s">
        <v>5</v>
      </c>
      <c r="EC30" s="12" t="s">
        <v>5</v>
      </c>
    </row>
    <row r="31" spans="1:133">
      <c r="A31" s="10">
        <v>1939</v>
      </c>
      <c r="B31" s="11">
        <v>5.2457828571428573</v>
      </c>
      <c r="C31" s="11">
        <v>5.117064666666665</v>
      </c>
      <c r="D31" s="11">
        <v>6.0185661403508783</v>
      </c>
      <c r="E31" s="11">
        <v>6.7173124074074098</v>
      </c>
      <c r="F31" s="11">
        <v>5.9755866666666657</v>
      </c>
      <c r="G31" s="11">
        <v>6.1824889583333356</v>
      </c>
      <c r="H31" s="11">
        <v>6.1674286666666678</v>
      </c>
      <c r="I31" s="11">
        <v>5.5216171428571439</v>
      </c>
      <c r="J31" s="11">
        <v>4.44125923076923</v>
      </c>
      <c r="K31" s="11">
        <v>1.452375555555556</v>
      </c>
      <c r="L31" s="11">
        <v>-0.99749666666666781</v>
      </c>
      <c r="M31" s="11">
        <v>0.55586699999999933</v>
      </c>
      <c r="N31" s="11">
        <v>4.5769596296296307</v>
      </c>
      <c r="O31" s="11">
        <v>9.8474800000000009</v>
      </c>
      <c r="P31" s="11">
        <v>13.832211904761904</v>
      </c>
      <c r="Q31" s="11">
        <v>8.2990300000000001</v>
      </c>
      <c r="R31" s="11">
        <v>6.7008313333333334</v>
      </c>
      <c r="S31" s="11">
        <v>1.6138425000000005</v>
      </c>
      <c r="T31" s="11">
        <v>-5.3109322222222222</v>
      </c>
      <c r="U31" s="11">
        <v>1.5343383333333336</v>
      </c>
      <c r="V31" s="11">
        <v>-2.9703766666666658</v>
      </c>
      <c r="W31" s="11" t="s">
        <v>5</v>
      </c>
      <c r="X31" s="11" t="s">
        <v>5</v>
      </c>
      <c r="Y31" s="11" t="s">
        <v>5</v>
      </c>
      <c r="Z31" s="11" t="s">
        <v>5</v>
      </c>
      <c r="AA31" s="11" t="s">
        <v>5</v>
      </c>
      <c r="AB31" s="11" t="s">
        <v>5</v>
      </c>
      <c r="AC31" s="11" t="s">
        <v>5</v>
      </c>
      <c r="AD31" s="11" t="s">
        <v>5</v>
      </c>
      <c r="AE31" s="11" t="s">
        <v>5</v>
      </c>
      <c r="AF31" s="11" t="s">
        <v>5</v>
      </c>
      <c r="AG31" s="11" t="s">
        <v>5</v>
      </c>
      <c r="AH31" s="11" t="s">
        <v>5</v>
      </c>
      <c r="AI31" s="11" t="s">
        <v>5</v>
      </c>
      <c r="AJ31" s="11" t="s">
        <v>5</v>
      </c>
      <c r="AK31" s="11" t="s">
        <v>5</v>
      </c>
      <c r="AL31" s="11" t="s">
        <v>5</v>
      </c>
      <c r="AM31" s="11" t="s">
        <v>5</v>
      </c>
      <c r="AN31" s="11" t="s">
        <v>5</v>
      </c>
      <c r="AO31" s="11" t="s">
        <v>5</v>
      </c>
      <c r="AP31" s="11" t="s">
        <v>5</v>
      </c>
      <c r="AQ31" s="11" t="s">
        <v>5</v>
      </c>
      <c r="AR31" s="11" t="s">
        <v>5</v>
      </c>
      <c r="AS31" s="11" t="s">
        <v>5</v>
      </c>
      <c r="AT31" s="11" t="s">
        <v>5</v>
      </c>
      <c r="AU31" s="11" t="s">
        <v>5</v>
      </c>
      <c r="AV31" s="11" t="s">
        <v>5</v>
      </c>
      <c r="AW31" s="11" t="s">
        <v>5</v>
      </c>
      <c r="AX31" s="11" t="s">
        <v>5</v>
      </c>
      <c r="AY31" s="11" t="s">
        <v>5</v>
      </c>
      <c r="AZ31" s="11" t="s">
        <v>5</v>
      </c>
      <c r="BA31" s="11" t="s">
        <v>5</v>
      </c>
      <c r="BB31" s="11" t="s">
        <v>5</v>
      </c>
      <c r="BC31" s="11" t="s">
        <v>5</v>
      </c>
      <c r="BD31" s="11" t="s">
        <v>5</v>
      </c>
      <c r="BE31" s="11" t="s">
        <v>5</v>
      </c>
      <c r="BF31" s="11" t="s">
        <v>5</v>
      </c>
      <c r="BG31" s="11" t="s">
        <v>5</v>
      </c>
      <c r="BH31" s="11" t="s">
        <v>5</v>
      </c>
      <c r="BI31" s="11" t="s">
        <v>5</v>
      </c>
      <c r="BJ31" s="11" t="s">
        <v>5</v>
      </c>
      <c r="BK31" s="11" t="s">
        <v>5</v>
      </c>
      <c r="BL31" s="11" t="s">
        <v>5</v>
      </c>
      <c r="BM31" s="11" t="s">
        <v>5</v>
      </c>
      <c r="BN31" s="11" t="s">
        <v>5</v>
      </c>
      <c r="BO31" s="11" t="s">
        <v>5</v>
      </c>
      <c r="BP31" s="11" t="s">
        <v>5</v>
      </c>
      <c r="BQ31" s="11" t="s">
        <v>5</v>
      </c>
      <c r="BR31" s="11" t="s">
        <v>5</v>
      </c>
      <c r="BS31" s="11" t="s">
        <v>5</v>
      </c>
      <c r="BT31" s="11" t="s">
        <v>5</v>
      </c>
      <c r="BU31" s="11" t="s">
        <v>5</v>
      </c>
      <c r="BV31" s="11" t="s">
        <v>5</v>
      </c>
      <c r="BW31" s="11" t="s">
        <v>5</v>
      </c>
      <c r="BX31" s="11" t="s">
        <v>5</v>
      </c>
      <c r="BY31" s="11" t="s">
        <v>5</v>
      </c>
      <c r="BZ31" s="11" t="s">
        <v>5</v>
      </c>
      <c r="CA31" s="11" t="s">
        <v>5</v>
      </c>
      <c r="CB31" s="11" t="s">
        <v>5</v>
      </c>
      <c r="CC31" s="11" t="s">
        <v>5</v>
      </c>
      <c r="CD31" s="11" t="s">
        <v>5</v>
      </c>
      <c r="CE31" s="11" t="s">
        <v>5</v>
      </c>
      <c r="CF31" s="11" t="s">
        <v>5</v>
      </c>
      <c r="CG31" s="11" t="s">
        <v>5</v>
      </c>
      <c r="CH31" s="11" t="s">
        <v>5</v>
      </c>
      <c r="CI31" s="11" t="s">
        <v>5</v>
      </c>
      <c r="CJ31" s="11" t="s">
        <v>5</v>
      </c>
      <c r="CK31" s="11" t="s">
        <v>5</v>
      </c>
      <c r="CL31" s="11" t="s">
        <v>5</v>
      </c>
      <c r="CM31" s="11" t="s">
        <v>5</v>
      </c>
      <c r="CN31" s="11" t="s">
        <v>5</v>
      </c>
      <c r="CO31" s="11" t="s">
        <v>5</v>
      </c>
      <c r="CP31" s="11" t="s">
        <v>5</v>
      </c>
      <c r="CQ31" s="11" t="s">
        <v>5</v>
      </c>
      <c r="CR31" s="11" t="s">
        <v>5</v>
      </c>
      <c r="CS31" s="11" t="s">
        <v>5</v>
      </c>
      <c r="CT31" s="11" t="s">
        <v>5</v>
      </c>
      <c r="CU31" s="11" t="s">
        <v>5</v>
      </c>
      <c r="CV31" s="11" t="s">
        <v>5</v>
      </c>
      <c r="CW31" s="11" t="s">
        <v>5</v>
      </c>
      <c r="CX31" s="11" t="s">
        <v>5</v>
      </c>
      <c r="CY31" s="11" t="s">
        <v>5</v>
      </c>
      <c r="CZ31" s="11" t="s">
        <v>5</v>
      </c>
      <c r="DA31" s="11" t="s">
        <v>5</v>
      </c>
      <c r="DB31" s="11" t="s">
        <v>5</v>
      </c>
      <c r="DC31" s="11" t="s">
        <v>5</v>
      </c>
      <c r="DD31" s="11" t="s">
        <v>5</v>
      </c>
      <c r="DE31" s="11" t="s">
        <v>5</v>
      </c>
      <c r="DF31" s="11" t="s">
        <v>5</v>
      </c>
      <c r="DG31" s="11" t="s">
        <v>5</v>
      </c>
      <c r="DH31" s="11" t="s">
        <v>5</v>
      </c>
      <c r="DI31" s="11" t="s">
        <v>5</v>
      </c>
      <c r="DJ31" s="11" t="s">
        <v>5</v>
      </c>
      <c r="DK31" s="11" t="s">
        <v>5</v>
      </c>
      <c r="DL31" s="11" t="s">
        <v>5</v>
      </c>
      <c r="DM31" s="11" t="s">
        <v>5</v>
      </c>
      <c r="DN31" s="11" t="s">
        <v>5</v>
      </c>
      <c r="DO31" s="11" t="s">
        <v>5</v>
      </c>
      <c r="DP31" s="11" t="s">
        <v>5</v>
      </c>
      <c r="DQ31" s="11" t="s">
        <v>5</v>
      </c>
      <c r="DR31" s="11" t="s">
        <v>5</v>
      </c>
      <c r="DS31" s="11" t="s">
        <v>5</v>
      </c>
      <c r="DT31" s="11" t="s">
        <v>5</v>
      </c>
      <c r="DU31" s="11" t="s">
        <v>5</v>
      </c>
      <c r="DV31" s="11" t="s">
        <v>5</v>
      </c>
      <c r="DW31" s="11" t="s">
        <v>5</v>
      </c>
      <c r="DX31" s="11" t="s">
        <v>5</v>
      </c>
      <c r="DY31" s="11" t="s">
        <v>5</v>
      </c>
      <c r="DZ31" s="11" t="s">
        <v>5</v>
      </c>
      <c r="EA31" s="11" t="s">
        <v>5</v>
      </c>
      <c r="EB31" s="11" t="s">
        <v>5</v>
      </c>
      <c r="EC31" s="11" t="s">
        <v>5</v>
      </c>
    </row>
    <row r="32" spans="1:133">
      <c r="A32" s="10">
        <v>1940</v>
      </c>
      <c r="B32" s="11">
        <v>3.9882878787878799</v>
      </c>
      <c r="C32" s="11">
        <v>3.8058184126984131</v>
      </c>
      <c r="D32" s="11">
        <v>4.5966825</v>
      </c>
      <c r="E32" s="11">
        <v>5.1838166666666661</v>
      </c>
      <c r="F32" s="11">
        <v>4.398103703703705</v>
      </c>
      <c r="G32" s="11">
        <v>4.5000421568627447</v>
      </c>
      <c r="H32" s="11">
        <v>4.3807702083333346</v>
      </c>
      <c r="I32" s="11">
        <v>3.6589022222222241</v>
      </c>
      <c r="J32" s="11">
        <v>2.5226616666666644</v>
      </c>
      <c r="K32" s="11">
        <v>-0.38389230769230709</v>
      </c>
      <c r="L32" s="11">
        <v>-2.7826308333333336</v>
      </c>
      <c r="M32" s="11">
        <v>-1.5327669696969703</v>
      </c>
      <c r="N32" s="11">
        <v>1.8773530000000003</v>
      </c>
      <c r="O32" s="11">
        <v>6.2623037037037044</v>
      </c>
      <c r="P32" s="11">
        <v>9.3007970833333342</v>
      </c>
      <c r="Q32" s="11">
        <v>3.9107247619047603</v>
      </c>
      <c r="R32" s="11">
        <v>1.8475083333333338</v>
      </c>
      <c r="S32" s="11">
        <v>-3.1927473333333336</v>
      </c>
      <c r="T32" s="11">
        <v>-9.5879758333333331</v>
      </c>
      <c r="U32" s="11">
        <v>-6.4501433333333331</v>
      </c>
      <c r="V32" s="11">
        <v>-12.694741666666665</v>
      </c>
      <c r="W32" s="11">
        <v>-22.419106666666664</v>
      </c>
      <c r="X32" s="11" t="s">
        <v>5</v>
      </c>
      <c r="Y32" s="11" t="s">
        <v>5</v>
      </c>
      <c r="Z32" s="11" t="s">
        <v>5</v>
      </c>
      <c r="AA32" s="11" t="s">
        <v>5</v>
      </c>
      <c r="AB32" s="11" t="s">
        <v>5</v>
      </c>
      <c r="AC32" s="11" t="s">
        <v>5</v>
      </c>
      <c r="AD32" s="11" t="s">
        <v>5</v>
      </c>
      <c r="AE32" s="11" t="s">
        <v>5</v>
      </c>
      <c r="AF32" s="11" t="s">
        <v>5</v>
      </c>
      <c r="AG32" s="11" t="s">
        <v>5</v>
      </c>
      <c r="AH32" s="11" t="s">
        <v>5</v>
      </c>
      <c r="AI32" s="11" t="s">
        <v>5</v>
      </c>
      <c r="AJ32" s="11" t="s">
        <v>5</v>
      </c>
      <c r="AK32" s="11" t="s">
        <v>5</v>
      </c>
      <c r="AL32" s="11" t="s">
        <v>5</v>
      </c>
      <c r="AM32" s="11" t="s">
        <v>5</v>
      </c>
      <c r="AN32" s="11" t="s">
        <v>5</v>
      </c>
      <c r="AO32" s="11" t="s">
        <v>5</v>
      </c>
      <c r="AP32" s="11" t="s">
        <v>5</v>
      </c>
      <c r="AQ32" s="11" t="s">
        <v>5</v>
      </c>
      <c r="AR32" s="11" t="s">
        <v>5</v>
      </c>
      <c r="AS32" s="11" t="s">
        <v>5</v>
      </c>
      <c r="AT32" s="11" t="s">
        <v>5</v>
      </c>
      <c r="AU32" s="11" t="s">
        <v>5</v>
      </c>
      <c r="AV32" s="11" t="s">
        <v>5</v>
      </c>
      <c r="AW32" s="11" t="s">
        <v>5</v>
      </c>
      <c r="AX32" s="11" t="s">
        <v>5</v>
      </c>
      <c r="AY32" s="11" t="s">
        <v>5</v>
      </c>
      <c r="AZ32" s="11" t="s">
        <v>5</v>
      </c>
      <c r="BA32" s="11" t="s">
        <v>5</v>
      </c>
      <c r="BB32" s="11" t="s">
        <v>5</v>
      </c>
      <c r="BC32" s="11" t="s">
        <v>5</v>
      </c>
      <c r="BD32" s="11" t="s">
        <v>5</v>
      </c>
      <c r="BE32" s="11" t="s">
        <v>5</v>
      </c>
      <c r="BF32" s="11" t="s">
        <v>5</v>
      </c>
      <c r="BG32" s="11" t="s">
        <v>5</v>
      </c>
      <c r="BH32" s="11" t="s">
        <v>5</v>
      </c>
      <c r="BI32" s="11" t="s">
        <v>5</v>
      </c>
      <c r="BJ32" s="11" t="s">
        <v>5</v>
      </c>
      <c r="BK32" s="11" t="s">
        <v>5</v>
      </c>
      <c r="BL32" s="11" t="s">
        <v>5</v>
      </c>
      <c r="BM32" s="11" t="s">
        <v>5</v>
      </c>
      <c r="BN32" s="11" t="s">
        <v>5</v>
      </c>
      <c r="BO32" s="11" t="s">
        <v>5</v>
      </c>
      <c r="BP32" s="11" t="s">
        <v>5</v>
      </c>
      <c r="BQ32" s="11" t="s">
        <v>5</v>
      </c>
      <c r="BR32" s="11" t="s">
        <v>5</v>
      </c>
      <c r="BS32" s="11" t="s">
        <v>5</v>
      </c>
      <c r="BT32" s="11" t="s">
        <v>5</v>
      </c>
      <c r="BU32" s="11" t="s">
        <v>5</v>
      </c>
      <c r="BV32" s="11" t="s">
        <v>5</v>
      </c>
      <c r="BW32" s="11" t="s">
        <v>5</v>
      </c>
      <c r="BX32" s="11" t="s">
        <v>5</v>
      </c>
      <c r="BY32" s="11" t="s">
        <v>5</v>
      </c>
      <c r="BZ32" s="11" t="s">
        <v>5</v>
      </c>
      <c r="CA32" s="11" t="s">
        <v>5</v>
      </c>
      <c r="CB32" s="11" t="s">
        <v>5</v>
      </c>
      <c r="CC32" s="11" t="s">
        <v>5</v>
      </c>
      <c r="CD32" s="11" t="s">
        <v>5</v>
      </c>
      <c r="CE32" s="11" t="s">
        <v>5</v>
      </c>
      <c r="CF32" s="11" t="s">
        <v>5</v>
      </c>
      <c r="CG32" s="11" t="s">
        <v>5</v>
      </c>
      <c r="CH32" s="11" t="s">
        <v>5</v>
      </c>
      <c r="CI32" s="11" t="s">
        <v>5</v>
      </c>
      <c r="CJ32" s="11" t="s">
        <v>5</v>
      </c>
      <c r="CK32" s="11" t="s">
        <v>5</v>
      </c>
      <c r="CL32" s="11" t="s">
        <v>5</v>
      </c>
      <c r="CM32" s="11" t="s">
        <v>5</v>
      </c>
      <c r="CN32" s="11" t="s">
        <v>5</v>
      </c>
      <c r="CO32" s="11" t="s">
        <v>5</v>
      </c>
      <c r="CP32" s="11" t="s">
        <v>5</v>
      </c>
      <c r="CQ32" s="11" t="s">
        <v>5</v>
      </c>
      <c r="CR32" s="11" t="s">
        <v>5</v>
      </c>
      <c r="CS32" s="11" t="s">
        <v>5</v>
      </c>
      <c r="CT32" s="11" t="s">
        <v>5</v>
      </c>
      <c r="CU32" s="11" t="s">
        <v>5</v>
      </c>
      <c r="CV32" s="11" t="s">
        <v>5</v>
      </c>
      <c r="CW32" s="11" t="s">
        <v>5</v>
      </c>
      <c r="CX32" s="11" t="s">
        <v>5</v>
      </c>
      <c r="CY32" s="11" t="s">
        <v>5</v>
      </c>
      <c r="CZ32" s="11" t="s">
        <v>5</v>
      </c>
      <c r="DA32" s="11" t="s">
        <v>5</v>
      </c>
      <c r="DB32" s="11" t="s">
        <v>5</v>
      </c>
      <c r="DC32" s="11" t="s">
        <v>5</v>
      </c>
      <c r="DD32" s="11" t="s">
        <v>5</v>
      </c>
      <c r="DE32" s="11" t="s">
        <v>5</v>
      </c>
      <c r="DF32" s="11" t="s">
        <v>5</v>
      </c>
      <c r="DG32" s="11" t="s">
        <v>5</v>
      </c>
      <c r="DH32" s="11" t="s">
        <v>5</v>
      </c>
      <c r="DI32" s="11" t="s">
        <v>5</v>
      </c>
      <c r="DJ32" s="11" t="s">
        <v>5</v>
      </c>
      <c r="DK32" s="11" t="s">
        <v>5</v>
      </c>
      <c r="DL32" s="11" t="s">
        <v>5</v>
      </c>
      <c r="DM32" s="11" t="s">
        <v>5</v>
      </c>
      <c r="DN32" s="11" t="s">
        <v>5</v>
      </c>
      <c r="DO32" s="11" t="s">
        <v>5</v>
      </c>
      <c r="DP32" s="11" t="s">
        <v>5</v>
      </c>
      <c r="DQ32" s="11" t="s">
        <v>5</v>
      </c>
      <c r="DR32" s="11" t="s">
        <v>5</v>
      </c>
      <c r="DS32" s="11" t="s">
        <v>5</v>
      </c>
      <c r="DT32" s="11" t="s">
        <v>5</v>
      </c>
      <c r="DU32" s="11" t="s">
        <v>5</v>
      </c>
      <c r="DV32" s="11" t="s">
        <v>5</v>
      </c>
      <c r="DW32" s="11" t="s">
        <v>5</v>
      </c>
      <c r="DX32" s="11" t="s">
        <v>5</v>
      </c>
      <c r="DY32" s="11" t="s">
        <v>5</v>
      </c>
      <c r="DZ32" s="11" t="s">
        <v>5</v>
      </c>
      <c r="EA32" s="11" t="s">
        <v>5</v>
      </c>
      <c r="EB32" s="11" t="s">
        <v>5</v>
      </c>
      <c r="EC32" s="11" t="s">
        <v>5</v>
      </c>
    </row>
    <row r="33" spans="1:133">
      <c r="A33" s="10">
        <v>1941</v>
      </c>
      <c r="B33" s="11">
        <v>3.7640579710144935</v>
      </c>
      <c r="C33" s="11">
        <v>3.5796903030303007</v>
      </c>
      <c r="D33" s="11">
        <v>4.3221261904761894</v>
      </c>
      <c r="E33" s="11">
        <v>4.8661758333333331</v>
      </c>
      <c r="F33" s="11">
        <v>4.1050982456140339</v>
      </c>
      <c r="G33" s="11">
        <v>4.1850953703703713</v>
      </c>
      <c r="H33" s="11">
        <v>4.0543131372549013</v>
      </c>
      <c r="I33" s="11">
        <v>3.3571583333333344</v>
      </c>
      <c r="J33" s="11">
        <v>2.276550888888889</v>
      </c>
      <c r="K33" s="11">
        <v>-0.43997142857142801</v>
      </c>
      <c r="L33" s="11">
        <v>-2.658505384615383</v>
      </c>
      <c r="M33" s="11">
        <v>-1.5024530555555546</v>
      </c>
      <c r="N33" s="11">
        <v>1.6004118181818183</v>
      </c>
      <c r="O33" s="11">
        <v>5.5191733333333346</v>
      </c>
      <c r="P33" s="11">
        <v>8.1374862962962951</v>
      </c>
      <c r="Q33" s="11">
        <v>3.275759166666667</v>
      </c>
      <c r="R33" s="11">
        <v>1.4165785714285719</v>
      </c>
      <c r="S33" s="11">
        <v>-2.8554561111111103</v>
      </c>
      <c r="T33" s="11">
        <v>-7.904180666666667</v>
      </c>
      <c r="U33" s="11">
        <v>-5.1298575</v>
      </c>
      <c r="V33" s="11">
        <v>-8.8528277777777777</v>
      </c>
      <c r="W33" s="11">
        <v>-11.794053333333332</v>
      </c>
      <c r="X33" s="11">
        <v>-1.1690000000000003</v>
      </c>
      <c r="Y33" s="11" t="s">
        <v>5</v>
      </c>
      <c r="Z33" s="11" t="s">
        <v>5</v>
      </c>
      <c r="AA33" s="11" t="s">
        <v>5</v>
      </c>
      <c r="AB33" s="11" t="s">
        <v>5</v>
      </c>
      <c r="AC33" s="11" t="s">
        <v>5</v>
      </c>
      <c r="AD33" s="11" t="s">
        <v>5</v>
      </c>
      <c r="AE33" s="11" t="s">
        <v>5</v>
      </c>
      <c r="AF33" s="11" t="s">
        <v>5</v>
      </c>
      <c r="AG33" s="11" t="s">
        <v>5</v>
      </c>
      <c r="AH33" s="11" t="s">
        <v>5</v>
      </c>
      <c r="AI33" s="11" t="s">
        <v>5</v>
      </c>
      <c r="AJ33" s="11" t="s">
        <v>5</v>
      </c>
      <c r="AK33" s="11" t="s">
        <v>5</v>
      </c>
      <c r="AL33" s="11" t="s">
        <v>5</v>
      </c>
      <c r="AM33" s="11" t="s">
        <v>5</v>
      </c>
      <c r="AN33" s="11" t="s">
        <v>5</v>
      </c>
      <c r="AO33" s="11" t="s">
        <v>5</v>
      </c>
      <c r="AP33" s="11" t="s">
        <v>5</v>
      </c>
      <c r="AQ33" s="11" t="s">
        <v>5</v>
      </c>
      <c r="AR33" s="11" t="s">
        <v>5</v>
      </c>
      <c r="AS33" s="11" t="s">
        <v>5</v>
      </c>
      <c r="AT33" s="11" t="s">
        <v>5</v>
      </c>
      <c r="AU33" s="11" t="s">
        <v>5</v>
      </c>
      <c r="AV33" s="11" t="s">
        <v>5</v>
      </c>
      <c r="AW33" s="11" t="s">
        <v>5</v>
      </c>
      <c r="AX33" s="11" t="s">
        <v>5</v>
      </c>
      <c r="AY33" s="11" t="s">
        <v>5</v>
      </c>
      <c r="AZ33" s="11" t="s">
        <v>5</v>
      </c>
      <c r="BA33" s="11" t="s">
        <v>5</v>
      </c>
      <c r="BB33" s="11" t="s">
        <v>5</v>
      </c>
      <c r="BC33" s="11" t="s">
        <v>5</v>
      </c>
      <c r="BD33" s="11" t="s">
        <v>5</v>
      </c>
      <c r="BE33" s="11" t="s">
        <v>5</v>
      </c>
      <c r="BF33" s="11" t="s">
        <v>5</v>
      </c>
      <c r="BG33" s="11" t="s">
        <v>5</v>
      </c>
      <c r="BH33" s="11" t="s">
        <v>5</v>
      </c>
      <c r="BI33" s="11" t="s">
        <v>5</v>
      </c>
      <c r="BJ33" s="11" t="s">
        <v>5</v>
      </c>
      <c r="BK33" s="11" t="s">
        <v>5</v>
      </c>
      <c r="BL33" s="11" t="s">
        <v>5</v>
      </c>
      <c r="BM33" s="11" t="s">
        <v>5</v>
      </c>
      <c r="BN33" s="11" t="s">
        <v>5</v>
      </c>
      <c r="BO33" s="11" t="s">
        <v>5</v>
      </c>
      <c r="BP33" s="11" t="s">
        <v>5</v>
      </c>
      <c r="BQ33" s="11" t="s">
        <v>5</v>
      </c>
      <c r="BR33" s="11" t="s">
        <v>5</v>
      </c>
      <c r="BS33" s="11" t="s">
        <v>5</v>
      </c>
      <c r="BT33" s="11" t="s">
        <v>5</v>
      </c>
      <c r="BU33" s="11" t="s">
        <v>5</v>
      </c>
      <c r="BV33" s="11" t="s">
        <v>5</v>
      </c>
      <c r="BW33" s="11" t="s">
        <v>5</v>
      </c>
      <c r="BX33" s="11" t="s">
        <v>5</v>
      </c>
      <c r="BY33" s="11" t="s">
        <v>5</v>
      </c>
      <c r="BZ33" s="11" t="s">
        <v>5</v>
      </c>
      <c r="CA33" s="11" t="s">
        <v>5</v>
      </c>
      <c r="CB33" s="11" t="s">
        <v>5</v>
      </c>
      <c r="CC33" s="11" t="s">
        <v>5</v>
      </c>
      <c r="CD33" s="11" t="s">
        <v>5</v>
      </c>
      <c r="CE33" s="11" t="s">
        <v>5</v>
      </c>
      <c r="CF33" s="11" t="s">
        <v>5</v>
      </c>
      <c r="CG33" s="11" t="s">
        <v>5</v>
      </c>
      <c r="CH33" s="11" t="s">
        <v>5</v>
      </c>
      <c r="CI33" s="11" t="s">
        <v>5</v>
      </c>
      <c r="CJ33" s="11" t="s">
        <v>5</v>
      </c>
      <c r="CK33" s="11" t="s">
        <v>5</v>
      </c>
      <c r="CL33" s="11" t="s">
        <v>5</v>
      </c>
      <c r="CM33" s="11" t="s">
        <v>5</v>
      </c>
      <c r="CN33" s="11" t="s">
        <v>5</v>
      </c>
      <c r="CO33" s="11" t="s">
        <v>5</v>
      </c>
      <c r="CP33" s="11" t="s">
        <v>5</v>
      </c>
      <c r="CQ33" s="11" t="s">
        <v>5</v>
      </c>
      <c r="CR33" s="11" t="s">
        <v>5</v>
      </c>
      <c r="CS33" s="11" t="s">
        <v>5</v>
      </c>
      <c r="CT33" s="11" t="s">
        <v>5</v>
      </c>
      <c r="CU33" s="11" t="s">
        <v>5</v>
      </c>
      <c r="CV33" s="11" t="s">
        <v>5</v>
      </c>
      <c r="CW33" s="11" t="s">
        <v>5</v>
      </c>
      <c r="CX33" s="11" t="s">
        <v>5</v>
      </c>
      <c r="CY33" s="11" t="s">
        <v>5</v>
      </c>
      <c r="CZ33" s="11" t="s">
        <v>5</v>
      </c>
      <c r="DA33" s="11" t="s">
        <v>5</v>
      </c>
      <c r="DB33" s="11" t="s">
        <v>5</v>
      </c>
      <c r="DC33" s="11" t="s">
        <v>5</v>
      </c>
      <c r="DD33" s="11" t="s">
        <v>5</v>
      </c>
      <c r="DE33" s="11" t="s">
        <v>5</v>
      </c>
      <c r="DF33" s="11" t="s">
        <v>5</v>
      </c>
      <c r="DG33" s="11" t="s">
        <v>5</v>
      </c>
      <c r="DH33" s="11" t="s">
        <v>5</v>
      </c>
      <c r="DI33" s="11" t="s">
        <v>5</v>
      </c>
      <c r="DJ33" s="11" t="s">
        <v>5</v>
      </c>
      <c r="DK33" s="11" t="s">
        <v>5</v>
      </c>
      <c r="DL33" s="11" t="s">
        <v>5</v>
      </c>
      <c r="DM33" s="11" t="s">
        <v>5</v>
      </c>
      <c r="DN33" s="11" t="s">
        <v>5</v>
      </c>
      <c r="DO33" s="11" t="s">
        <v>5</v>
      </c>
      <c r="DP33" s="11" t="s">
        <v>5</v>
      </c>
      <c r="DQ33" s="11" t="s">
        <v>5</v>
      </c>
      <c r="DR33" s="11" t="s">
        <v>5</v>
      </c>
      <c r="DS33" s="11" t="s">
        <v>5</v>
      </c>
      <c r="DT33" s="11" t="s">
        <v>5</v>
      </c>
      <c r="DU33" s="11" t="s">
        <v>5</v>
      </c>
      <c r="DV33" s="11" t="s">
        <v>5</v>
      </c>
      <c r="DW33" s="11" t="s">
        <v>5</v>
      </c>
      <c r="DX33" s="11" t="s">
        <v>5</v>
      </c>
      <c r="DY33" s="11" t="s">
        <v>5</v>
      </c>
      <c r="DZ33" s="11" t="s">
        <v>5</v>
      </c>
      <c r="EA33" s="11" t="s">
        <v>5</v>
      </c>
      <c r="EB33" s="11" t="s">
        <v>5</v>
      </c>
      <c r="EC33" s="11" t="s">
        <v>5</v>
      </c>
    </row>
    <row r="34" spans="1:133">
      <c r="A34" s="10">
        <v>1942</v>
      </c>
      <c r="B34" s="11">
        <v>4.0625212500000032</v>
      </c>
      <c r="C34" s="11">
        <v>3.8991462318840591</v>
      </c>
      <c r="D34" s="11">
        <v>4.6223557575757575</v>
      </c>
      <c r="E34" s="11">
        <v>5.1547949206349202</v>
      </c>
      <c r="F34" s="11">
        <v>4.4462021666666667</v>
      </c>
      <c r="G34" s="11">
        <v>4.539941754385965</v>
      </c>
      <c r="H34" s="11">
        <v>4.4361388888888884</v>
      </c>
      <c r="I34" s="11">
        <v>3.8024535294117658</v>
      </c>
      <c r="J34" s="11">
        <v>2.8172149999999982</v>
      </c>
      <c r="K34" s="11">
        <v>0.31783844444444409</v>
      </c>
      <c r="L34" s="11">
        <v>-1.6880995238095258</v>
      </c>
      <c r="M34" s="11">
        <v>-0.54632769230769229</v>
      </c>
      <c r="N34" s="11">
        <v>2.3776422222222222</v>
      </c>
      <c r="O34" s="11">
        <v>6.0108099999999993</v>
      </c>
      <c r="P34" s="11">
        <v>8.4164553333333316</v>
      </c>
      <c r="Q34" s="11">
        <v>4.125916666666666</v>
      </c>
      <c r="R34" s="11">
        <v>2.6054033333333328</v>
      </c>
      <c r="S34" s="11">
        <v>-0.88650857142857242</v>
      </c>
      <c r="T34" s="11">
        <v>-4.76562111111111</v>
      </c>
      <c r="U34" s="11">
        <v>-1.9184506666666663</v>
      </c>
      <c r="V34" s="11">
        <v>-3.9078266666666681</v>
      </c>
      <c r="W34" s="11">
        <v>-4.2203100000000013</v>
      </c>
      <c r="X34" s="11">
        <v>4.8790883333333328</v>
      </c>
      <c r="Y34" s="11">
        <v>10.927176666666664</v>
      </c>
      <c r="Z34" s="11" t="s">
        <v>5</v>
      </c>
      <c r="AA34" s="11" t="s">
        <v>5</v>
      </c>
      <c r="AB34" s="11" t="s">
        <v>5</v>
      </c>
      <c r="AC34" s="11" t="s">
        <v>5</v>
      </c>
      <c r="AD34" s="11" t="s">
        <v>5</v>
      </c>
      <c r="AE34" s="11" t="s">
        <v>5</v>
      </c>
      <c r="AF34" s="11" t="s">
        <v>5</v>
      </c>
      <c r="AG34" s="11" t="s">
        <v>5</v>
      </c>
      <c r="AH34" s="11" t="s">
        <v>5</v>
      </c>
      <c r="AI34" s="11" t="s">
        <v>5</v>
      </c>
      <c r="AJ34" s="11" t="s">
        <v>5</v>
      </c>
      <c r="AK34" s="11" t="s">
        <v>5</v>
      </c>
      <c r="AL34" s="11" t="s">
        <v>5</v>
      </c>
      <c r="AM34" s="11" t="s">
        <v>5</v>
      </c>
      <c r="AN34" s="11" t="s">
        <v>5</v>
      </c>
      <c r="AO34" s="11" t="s">
        <v>5</v>
      </c>
      <c r="AP34" s="11" t="s">
        <v>5</v>
      </c>
      <c r="AQ34" s="11" t="s">
        <v>5</v>
      </c>
      <c r="AR34" s="11" t="s">
        <v>5</v>
      </c>
      <c r="AS34" s="11" t="s">
        <v>5</v>
      </c>
      <c r="AT34" s="11" t="s">
        <v>5</v>
      </c>
      <c r="AU34" s="11" t="s">
        <v>5</v>
      </c>
      <c r="AV34" s="11" t="s">
        <v>5</v>
      </c>
      <c r="AW34" s="11" t="s">
        <v>5</v>
      </c>
      <c r="AX34" s="11" t="s">
        <v>5</v>
      </c>
      <c r="AY34" s="11" t="s">
        <v>5</v>
      </c>
      <c r="AZ34" s="11" t="s">
        <v>5</v>
      </c>
      <c r="BA34" s="11" t="s">
        <v>5</v>
      </c>
      <c r="BB34" s="11" t="s">
        <v>5</v>
      </c>
      <c r="BC34" s="11" t="s">
        <v>5</v>
      </c>
      <c r="BD34" s="11" t="s">
        <v>5</v>
      </c>
      <c r="BE34" s="11" t="s">
        <v>5</v>
      </c>
      <c r="BF34" s="11" t="s">
        <v>5</v>
      </c>
      <c r="BG34" s="11" t="s">
        <v>5</v>
      </c>
      <c r="BH34" s="11" t="s">
        <v>5</v>
      </c>
      <c r="BI34" s="11" t="s">
        <v>5</v>
      </c>
      <c r="BJ34" s="11" t="s">
        <v>5</v>
      </c>
      <c r="BK34" s="11" t="s">
        <v>5</v>
      </c>
      <c r="BL34" s="11" t="s">
        <v>5</v>
      </c>
      <c r="BM34" s="11" t="s">
        <v>5</v>
      </c>
      <c r="BN34" s="11" t="s">
        <v>5</v>
      </c>
      <c r="BO34" s="11" t="s">
        <v>5</v>
      </c>
      <c r="BP34" s="11" t="s">
        <v>5</v>
      </c>
      <c r="BQ34" s="11" t="s">
        <v>5</v>
      </c>
      <c r="BR34" s="11" t="s">
        <v>5</v>
      </c>
      <c r="BS34" s="11" t="s">
        <v>5</v>
      </c>
      <c r="BT34" s="11" t="s">
        <v>5</v>
      </c>
      <c r="BU34" s="11" t="s">
        <v>5</v>
      </c>
      <c r="BV34" s="11" t="s">
        <v>5</v>
      </c>
      <c r="BW34" s="11" t="s">
        <v>5</v>
      </c>
      <c r="BX34" s="11" t="s">
        <v>5</v>
      </c>
      <c r="BY34" s="11" t="s">
        <v>5</v>
      </c>
      <c r="BZ34" s="11" t="s">
        <v>5</v>
      </c>
      <c r="CA34" s="11" t="s">
        <v>5</v>
      </c>
      <c r="CB34" s="11" t="s">
        <v>5</v>
      </c>
      <c r="CC34" s="11" t="s">
        <v>5</v>
      </c>
      <c r="CD34" s="11" t="s">
        <v>5</v>
      </c>
      <c r="CE34" s="11" t="s">
        <v>5</v>
      </c>
      <c r="CF34" s="11" t="s">
        <v>5</v>
      </c>
      <c r="CG34" s="11" t="s">
        <v>5</v>
      </c>
      <c r="CH34" s="11" t="s">
        <v>5</v>
      </c>
      <c r="CI34" s="11" t="s">
        <v>5</v>
      </c>
      <c r="CJ34" s="11" t="s">
        <v>5</v>
      </c>
      <c r="CK34" s="11" t="s">
        <v>5</v>
      </c>
      <c r="CL34" s="11" t="s">
        <v>5</v>
      </c>
      <c r="CM34" s="11" t="s">
        <v>5</v>
      </c>
      <c r="CN34" s="11" t="s">
        <v>5</v>
      </c>
      <c r="CO34" s="11" t="s">
        <v>5</v>
      </c>
      <c r="CP34" s="11" t="s">
        <v>5</v>
      </c>
      <c r="CQ34" s="11" t="s">
        <v>5</v>
      </c>
      <c r="CR34" s="11" t="s">
        <v>5</v>
      </c>
      <c r="CS34" s="11" t="s">
        <v>5</v>
      </c>
      <c r="CT34" s="11" t="s">
        <v>5</v>
      </c>
      <c r="CU34" s="11" t="s">
        <v>5</v>
      </c>
      <c r="CV34" s="11" t="s">
        <v>5</v>
      </c>
      <c r="CW34" s="11" t="s">
        <v>5</v>
      </c>
      <c r="CX34" s="11" t="s">
        <v>5</v>
      </c>
      <c r="CY34" s="11" t="s">
        <v>5</v>
      </c>
      <c r="CZ34" s="11" t="s">
        <v>5</v>
      </c>
      <c r="DA34" s="11" t="s">
        <v>5</v>
      </c>
      <c r="DB34" s="11" t="s">
        <v>5</v>
      </c>
      <c r="DC34" s="11" t="s">
        <v>5</v>
      </c>
      <c r="DD34" s="11" t="s">
        <v>5</v>
      </c>
      <c r="DE34" s="11" t="s">
        <v>5</v>
      </c>
      <c r="DF34" s="11" t="s">
        <v>5</v>
      </c>
      <c r="DG34" s="11" t="s">
        <v>5</v>
      </c>
      <c r="DH34" s="11" t="s">
        <v>5</v>
      </c>
      <c r="DI34" s="11" t="s">
        <v>5</v>
      </c>
      <c r="DJ34" s="11" t="s">
        <v>5</v>
      </c>
      <c r="DK34" s="11" t="s">
        <v>5</v>
      </c>
      <c r="DL34" s="11" t="s">
        <v>5</v>
      </c>
      <c r="DM34" s="11" t="s">
        <v>5</v>
      </c>
      <c r="DN34" s="11" t="s">
        <v>5</v>
      </c>
      <c r="DO34" s="11" t="s">
        <v>5</v>
      </c>
      <c r="DP34" s="11" t="s">
        <v>5</v>
      </c>
      <c r="DQ34" s="11" t="s">
        <v>5</v>
      </c>
      <c r="DR34" s="11" t="s">
        <v>5</v>
      </c>
      <c r="DS34" s="11" t="s">
        <v>5</v>
      </c>
      <c r="DT34" s="11" t="s">
        <v>5</v>
      </c>
      <c r="DU34" s="11" t="s">
        <v>5</v>
      </c>
      <c r="DV34" s="11" t="s">
        <v>5</v>
      </c>
      <c r="DW34" s="11" t="s">
        <v>5</v>
      </c>
      <c r="DX34" s="11" t="s">
        <v>5</v>
      </c>
      <c r="DY34" s="11" t="s">
        <v>5</v>
      </c>
      <c r="DZ34" s="11" t="s">
        <v>5</v>
      </c>
      <c r="EA34" s="11" t="s">
        <v>5</v>
      </c>
      <c r="EB34" s="11" t="s">
        <v>5</v>
      </c>
      <c r="EC34" s="11" t="s">
        <v>5</v>
      </c>
    </row>
    <row r="35" spans="1:133">
      <c r="A35" s="10">
        <v>1943</v>
      </c>
      <c r="B35" s="11">
        <v>4.5664871999999992</v>
      </c>
      <c r="C35" s="11">
        <v>4.430918055555555</v>
      </c>
      <c r="D35" s="11">
        <v>5.1458042028985496</v>
      </c>
      <c r="E35" s="11">
        <v>5.6778346969696978</v>
      </c>
      <c r="F35" s="11">
        <v>5.0278911111111109</v>
      </c>
      <c r="G35" s="11">
        <v>5.1460281666666647</v>
      </c>
      <c r="H35" s="11">
        <v>5.079587894736842</v>
      </c>
      <c r="I35" s="11">
        <v>4.5168544444444469</v>
      </c>
      <c r="J35" s="11">
        <v>3.6315947058823537</v>
      </c>
      <c r="K35" s="11">
        <v>1.3393279166666674</v>
      </c>
      <c r="L35" s="11">
        <v>-0.46478155555555473</v>
      </c>
      <c r="M35" s="11">
        <v>0.68281500000000028</v>
      </c>
      <c r="N35" s="11">
        <v>3.4764135897435899</v>
      </c>
      <c r="O35" s="11">
        <v>6.8983816666666655</v>
      </c>
      <c r="P35" s="11">
        <v>9.1660203030303027</v>
      </c>
      <c r="Q35" s="11">
        <v>5.3794919999999991</v>
      </c>
      <c r="R35" s="11">
        <v>4.1672107407407406</v>
      </c>
      <c r="S35" s="11">
        <v>1.3070137499999994</v>
      </c>
      <c r="T35" s="11">
        <v>-1.7045795238095247</v>
      </c>
      <c r="U35" s="11">
        <v>1.1782361111111113</v>
      </c>
      <c r="V35" s="11">
        <v>0.20607266666666627</v>
      </c>
      <c r="W35" s="11">
        <v>1.0001849999999992</v>
      </c>
      <c r="X35" s="11">
        <v>8.8066155555555561</v>
      </c>
      <c r="Y35" s="11">
        <v>13.794423333333333</v>
      </c>
      <c r="Z35" s="11">
        <v>16.661670000000001</v>
      </c>
      <c r="AA35" s="11" t="s">
        <v>5</v>
      </c>
      <c r="AB35" s="11" t="s">
        <v>5</v>
      </c>
      <c r="AC35" s="11" t="s">
        <v>5</v>
      </c>
      <c r="AD35" s="11" t="s">
        <v>5</v>
      </c>
      <c r="AE35" s="11" t="s">
        <v>5</v>
      </c>
      <c r="AF35" s="11" t="s">
        <v>5</v>
      </c>
      <c r="AG35" s="11" t="s">
        <v>5</v>
      </c>
      <c r="AH35" s="11" t="s">
        <v>5</v>
      </c>
      <c r="AI35" s="11" t="s">
        <v>5</v>
      </c>
      <c r="AJ35" s="11" t="s">
        <v>5</v>
      </c>
      <c r="AK35" s="11" t="s">
        <v>5</v>
      </c>
      <c r="AL35" s="11" t="s">
        <v>5</v>
      </c>
      <c r="AM35" s="11" t="s">
        <v>5</v>
      </c>
      <c r="AN35" s="11" t="s">
        <v>5</v>
      </c>
      <c r="AO35" s="11" t="s">
        <v>5</v>
      </c>
      <c r="AP35" s="11" t="s">
        <v>5</v>
      </c>
      <c r="AQ35" s="11" t="s">
        <v>5</v>
      </c>
      <c r="AR35" s="11" t="s">
        <v>5</v>
      </c>
      <c r="AS35" s="11" t="s">
        <v>5</v>
      </c>
      <c r="AT35" s="11" t="s">
        <v>5</v>
      </c>
      <c r="AU35" s="11" t="s">
        <v>5</v>
      </c>
      <c r="AV35" s="11" t="s">
        <v>5</v>
      </c>
      <c r="AW35" s="11" t="s">
        <v>5</v>
      </c>
      <c r="AX35" s="11" t="s">
        <v>5</v>
      </c>
      <c r="AY35" s="11" t="s">
        <v>5</v>
      </c>
      <c r="AZ35" s="11" t="s">
        <v>5</v>
      </c>
      <c r="BA35" s="11" t="s">
        <v>5</v>
      </c>
      <c r="BB35" s="11" t="s">
        <v>5</v>
      </c>
      <c r="BC35" s="11" t="s">
        <v>5</v>
      </c>
      <c r="BD35" s="11" t="s">
        <v>5</v>
      </c>
      <c r="BE35" s="11" t="s">
        <v>5</v>
      </c>
      <c r="BF35" s="11" t="s">
        <v>5</v>
      </c>
      <c r="BG35" s="11" t="s">
        <v>5</v>
      </c>
      <c r="BH35" s="11" t="s">
        <v>5</v>
      </c>
      <c r="BI35" s="11" t="s">
        <v>5</v>
      </c>
      <c r="BJ35" s="11" t="s">
        <v>5</v>
      </c>
      <c r="BK35" s="11" t="s">
        <v>5</v>
      </c>
      <c r="BL35" s="11" t="s">
        <v>5</v>
      </c>
      <c r="BM35" s="11" t="s">
        <v>5</v>
      </c>
      <c r="BN35" s="11" t="s">
        <v>5</v>
      </c>
      <c r="BO35" s="11" t="s">
        <v>5</v>
      </c>
      <c r="BP35" s="11" t="s">
        <v>5</v>
      </c>
      <c r="BQ35" s="11" t="s">
        <v>5</v>
      </c>
      <c r="BR35" s="11" t="s">
        <v>5</v>
      </c>
      <c r="BS35" s="11" t="s">
        <v>5</v>
      </c>
      <c r="BT35" s="11" t="s">
        <v>5</v>
      </c>
      <c r="BU35" s="11" t="s">
        <v>5</v>
      </c>
      <c r="BV35" s="11" t="s">
        <v>5</v>
      </c>
      <c r="BW35" s="11" t="s">
        <v>5</v>
      </c>
      <c r="BX35" s="11" t="s">
        <v>5</v>
      </c>
      <c r="BY35" s="11" t="s">
        <v>5</v>
      </c>
      <c r="BZ35" s="11" t="s">
        <v>5</v>
      </c>
      <c r="CA35" s="11" t="s">
        <v>5</v>
      </c>
      <c r="CB35" s="11" t="s">
        <v>5</v>
      </c>
      <c r="CC35" s="11" t="s">
        <v>5</v>
      </c>
      <c r="CD35" s="11" t="s">
        <v>5</v>
      </c>
      <c r="CE35" s="11" t="s">
        <v>5</v>
      </c>
      <c r="CF35" s="11" t="s">
        <v>5</v>
      </c>
      <c r="CG35" s="11" t="s">
        <v>5</v>
      </c>
      <c r="CH35" s="11" t="s">
        <v>5</v>
      </c>
      <c r="CI35" s="11" t="s">
        <v>5</v>
      </c>
      <c r="CJ35" s="11" t="s">
        <v>5</v>
      </c>
      <c r="CK35" s="11" t="s">
        <v>5</v>
      </c>
      <c r="CL35" s="11" t="s">
        <v>5</v>
      </c>
      <c r="CM35" s="11" t="s">
        <v>5</v>
      </c>
      <c r="CN35" s="11" t="s">
        <v>5</v>
      </c>
      <c r="CO35" s="11" t="s">
        <v>5</v>
      </c>
      <c r="CP35" s="11" t="s">
        <v>5</v>
      </c>
      <c r="CQ35" s="11" t="s">
        <v>5</v>
      </c>
      <c r="CR35" s="11" t="s">
        <v>5</v>
      </c>
      <c r="CS35" s="11" t="s">
        <v>5</v>
      </c>
      <c r="CT35" s="11" t="s">
        <v>5</v>
      </c>
      <c r="CU35" s="11" t="s">
        <v>5</v>
      </c>
      <c r="CV35" s="11" t="s">
        <v>5</v>
      </c>
      <c r="CW35" s="11" t="s">
        <v>5</v>
      </c>
      <c r="CX35" s="11" t="s">
        <v>5</v>
      </c>
      <c r="CY35" s="11" t="s">
        <v>5</v>
      </c>
      <c r="CZ35" s="11" t="s">
        <v>5</v>
      </c>
      <c r="DA35" s="11" t="s">
        <v>5</v>
      </c>
      <c r="DB35" s="11" t="s">
        <v>5</v>
      </c>
      <c r="DC35" s="11" t="s">
        <v>5</v>
      </c>
      <c r="DD35" s="11" t="s">
        <v>5</v>
      </c>
      <c r="DE35" s="11" t="s">
        <v>5</v>
      </c>
      <c r="DF35" s="11" t="s">
        <v>5</v>
      </c>
      <c r="DG35" s="11" t="s">
        <v>5</v>
      </c>
      <c r="DH35" s="11" t="s">
        <v>5</v>
      </c>
      <c r="DI35" s="11" t="s">
        <v>5</v>
      </c>
      <c r="DJ35" s="11" t="s">
        <v>5</v>
      </c>
      <c r="DK35" s="11" t="s">
        <v>5</v>
      </c>
      <c r="DL35" s="11" t="s">
        <v>5</v>
      </c>
      <c r="DM35" s="11" t="s">
        <v>5</v>
      </c>
      <c r="DN35" s="11" t="s">
        <v>5</v>
      </c>
      <c r="DO35" s="11" t="s">
        <v>5</v>
      </c>
      <c r="DP35" s="11" t="s">
        <v>5</v>
      </c>
      <c r="DQ35" s="11" t="s">
        <v>5</v>
      </c>
      <c r="DR35" s="11" t="s">
        <v>5</v>
      </c>
      <c r="DS35" s="11" t="s">
        <v>5</v>
      </c>
      <c r="DT35" s="11" t="s">
        <v>5</v>
      </c>
      <c r="DU35" s="11" t="s">
        <v>5</v>
      </c>
      <c r="DV35" s="11" t="s">
        <v>5</v>
      </c>
      <c r="DW35" s="11" t="s">
        <v>5</v>
      </c>
      <c r="DX35" s="11" t="s">
        <v>5</v>
      </c>
      <c r="DY35" s="11" t="s">
        <v>5</v>
      </c>
      <c r="DZ35" s="11" t="s">
        <v>5</v>
      </c>
      <c r="EA35" s="11" t="s">
        <v>5</v>
      </c>
      <c r="EB35" s="11" t="s">
        <v>5</v>
      </c>
      <c r="EC35" s="11" t="s">
        <v>5</v>
      </c>
    </row>
    <row r="36" spans="1:133">
      <c r="A36" s="10">
        <v>1944</v>
      </c>
      <c r="B36" s="12">
        <v>4.7935296153846165</v>
      </c>
      <c r="C36" s="12">
        <v>4.672464933333333</v>
      </c>
      <c r="D36" s="12">
        <v>5.36762861111111</v>
      </c>
      <c r="E36" s="12">
        <v>5.8861718840579709</v>
      </c>
      <c r="F36" s="12">
        <v>5.27524106060606</v>
      </c>
      <c r="G36" s="12">
        <v>5.3995311111111111</v>
      </c>
      <c r="H36" s="12">
        <v>5.3490880000000001</v>
      </c>
      <c r="I36" s="12">
        <v>4.8301563157894734</v>
      </c>
      <c r="J36" s="12">
        <v>4.0114833333333335</v>
      </c>
      <c r="K36" s="12">
        <v>1.8764021568627467</v>
      </c>
      <c r="L36" s="12">
        <v>0.21861666666666774</v>
      </c>
      <c r="M36" s="12">
        <v>1.3352666666666675</v>
      </c>
      <c r="N36" s="12">
        <v>3.9759261904761924</v>
      </c>
      <c r="O36" s="12">
        <v>7.1730900000000011</v>
      </c>
      <c r="P36" s="12">
        <v>9.2746511111111101</v>
      </c>
      <c r="Q36" s="12">
        <v>5.8422281818181814</v>
      </c>
      <c r="R36" s="12">
        <v>4.797448666666666</v>
      </c>
      <c r="S36" s="12">
        <v>2.3250777777777776</v>
      </c>
      <c r="T36" s="12">
        <v>-0.1828083333333336</v>
      </c>
      <c r="U36" s="12">
        <v>2.5055723809523807</v>
      </c>
      <c r="V36" s="12">
        <v>1.916658888888888</v>
      </c>
      <c r="W36" s="12">
        <v>2.8940659999999996</v>
      </c>
      <c r="X36" s="12">
        <v>9.2223591666666653</v>
      </c>
      <c r="Y36" s="12">
        <v>12.686145555555555</v>
      </c>
      <c r="Z36" s="12">
        <v>13.565630000000001</v>
      </c>
      <c r="AA36" s="12">
        <v>10.46959</v>
      </c>
      <c r="AB36" s="12" t="s">
        <v>5</v>
      </c>
      <c r="AC36" s="12" t="s">
        <v>5</v>
      </c>
      <c r="AD36" s="12" t="s">
        <v>5</v>
      </c>
      <c r="AE36" s="12" t="s">
        <v>5</v>
      </c>
      <c r="AF36" s="12" t="s">
        <v>5</v>
      </c>
      <c r="AG36" s="12" t="s">
        <v>5</v>
      </c>
      <c r="AH36" s="12" t="s">
        <v>5</v>
      </c>
      <c r="AI36" s="12" t="s">
        <v>5</v>
      </c>
      <c r="AJ36" s="12" t="s">
        <v>5</v>
      </c>
      <c r="AK36" s="12" t="s">
        <v>5</v>
      </c>
      <c r="AL36" s="12" t="s">
        <v>5</v>
      </c>
      <c r="AM36" s="12" t="s">
        <v>5</v>
      </c>
      <c r="AN36" s="12" t="s">
        <v>5</v>
      </c>
      <c r="AO36" s="12" t="s">
        <v>5</v>
      </c>
      <c r="AP36" s="12" t="s">
        <v>5</v>
      </c>
      <c r="AQ36" s="12" t="s">
        <v>5</v>
      </c>
      <c r="AR36" s="12" t="s">
        <v>5</v>
      </c>
      <c r="AS36" s="12" t="s">
        <v>5</v>
      </c>
      <c r="AT36" s="12" t="s">
        <v>5</v>
      </c>
      <c r="AU36" s="12" t="s">
        <v>5</v>
      </c>
      <c r="AV36" s="12" t="s">
        <v>5</v>
      </c>
      <c r="AW36" s="12" t="s">
        <v>5</v>
      </c>
      <c r="AX36" s="12" t="s">
        <v>5</v>
      </c>
      <c r="AY36" s="12" t="s">
        <v>5</v>
      </c>
      <c r="AZ36" s="12" t="s">
        <v>5</v>
      </c>
      <c r="BA36" s="12" t="s">
        <v>5</v>
      </c>
      <c r="BB36" s="12" t="s">
        <v>5</v>
      </c>
      <c r="BC36" s="12" t="s">
        <v>5</v>
      </c>
      <c r="BD36" s="12" t="s">
        <v>5</v>
      </c>
      <c r="BE36" s="12" t="s">
        <v>5</v>
      </c>
      <c r="BF36" s="12" t="s">
        <v>5</v>
      </c>
      <c r="BG36" s="12" t="s">
        <v>5</v>
      </c>
      <c r="BH36" s="12" t="s">
        <v>5</v>
      </c>
      <c r="BI36" s="12" t="s">
        <v>5</v>
      </c>
      <c r="BJ36" s="12" t="s">
        <v>5</v>
      </c>
      <c r="BK36" s="12" t="s">
        <v>5</v>
      </c>
      <c r="BL36" s="12" t="s">
        <v>5</v>
      </c>
      <c r="BM36" s="12" t="s">
        <v>5</v>
      </c>
      <c r="BN36" s="12" t="s">
        <v>5</v>
      </c>
      <c r="BO36" s="12" t="s">
        <v>5</v>
      </c>
      <c r="BP36" s="12" t="s">
        <v>5</v>
      </c>
      <c r="BQ36" s="12" t="s">
        <v>5</v>
      </c>
      <c r="BR36" s="12" t="s">
        <v>5</v>
      </c>
      <c r="BS36" s="12" t="s">
        <v>5</v>
      </c>
      <c r="BT36" s="12" t="s">
        <v>5</v>
      </c>
      <c r="BU36" s="12" t="s">
        <v>5</v>
      </c>
      <c r="BV36" s="12" t="s">
        <v>5</v>
      </c>
      <c r="BW36" s="12" t="s">
        <v>5</v>
      </c>
      <c r="BX36" s="12" t="s">
        <v>5</v>
      </c>
      <c r="BY36" s="12" t="s">
        <v>5</v>
      </c>
      <c r="BZ36" s="12" t="s">
        <v>5</v>
      </c>
      <c r="CA36" s="12" t="s">
        <v>5</v>
      </c>
      <c r="CB36" s="12" t="s">
        <v>5</v>
      </c>
      <c r="CC36" s="12" t="s">
        <v>5</v>
      </c>
      <c r="CD36" s="12" t="s">
        <v>5</v>
      </c>
      <c r="CE36" s="12" t="s">
        <v>5</v>
      </c>
      <c r="CF36" s="12" t="s">
        <v>5</v>
      </c>
      <c r="CG36" s="12" t="s">
        <v>5</v>
      </c>
      <c r="CH36" s="12" t="s">
        <v>5</v>
      </c>
      <c r="CI36" s="12" t="s">
        <v>5</v>
      </c>
      <c r="CJ36" s="12" t="s">
        <v>5</v>
      </c>
      <c r="CK36" s="12" t="s">
        <v>5</v>
      </c>
      <c r="CL36" s="12" t="s">
        <v>5</v>
      </c>
      <c r="CM36" s="12" t="s">
        <v>5</v>
      </c>
      <c r="CN36" s="12" t="s">
        <v>5</v>
      </c>
      <c r="CO36" s="12" t="s">
        <v>5</v>
      </c>
      <c r="CP36" s="12" t="s">
        <v>5</v>
      </c>
      <c r="CQ36" s="12" t="s">
        <v>5</v>
      </c>
      <c r="CR36" s="12" t="s">
        <v>5</v>
      </c>
      <c r="CS36" s="12" t="s">
        <v>5</v>
      </c>
      <c r="CT36" s="12" t="s">
        <v>5</v>
      </c>
      <c r="CU36" s="12" t="s">
        <v>5</v>
      </c>
      <c r="CV36" s="12" t="s">
        <v>5</v>
      </c>
      <c r="CW36" s="12" t="s">
        <v>5</v>
      </c>
      <c r="CX36" s="12" t="s">
        <v>5</v>
      </c>
      <c r="CY36" s="12" t="s">
        <v>5</v>
      </c>
      <c r="CZ36" s="12" t="s">
        <v>5</v>
      </c>
      <c r="DA36" s="12" t="s">
        <v>5</v>
      </c>
      <c r="DB36" s="12" t="s">
        <v>5</v>
      </c>
      <c r="DC36" s="12" t="s">
        <v>5</v>
      </c>
      <c r="DD36" s="12" t="s">
        <v>5</v>
      </c>
      <c r="DE36" s="12" t="s">
        <v>5</v>
      </c>
      <c r="DF36" s="12" t="s">
        <v>5</v>
      </c>
      <c r="DG36" s="12" t="s">
        <v>5</v>
      </c>
      <c r="DH36" s="12" t="s">
        <v>5</v>
      </c>
      <c r="DI36" s="12" t="s">
        <v>5</v>
      </c>
      <c r="DJ36" s="12" t="s">
        <v>5</v>
      </c>
      <c r="DK36" s="12" t="s">
        <v>5</v>
      </c>
      <c r="DL36" s="12" t="s">
        <v>5</v>
      </c>
      <c r="DM36" s="12" t="s">
        <v>5</v>
      </c>
      <c r="DN36" s="12" t="s">
        <v>5</v>
      </c>
      <c r="DO36" s="12" t="s">
        <v>5</v>
      </c>
      <c r="DP36" s="12" t="s">
        <v>5</v>
      </c>
      <c r="DQ36" s="12" t="s">
        <v>5</v>
      </c>
      <c r="DR36" s="12" t="s">
        <v>5</v>
      </c>
      <c r="DS36" s="12" t="s">
        <v>5</v>
      </c>
      <c r="DT36" s="12" t="s">
        <v>5</v>
      </c>
      <c r="DU36" s="12" t="s">
        <v>5</v>
      </c>
      <c r="DV36" s="12" t="s">
        <v>5</v>
      </c>
      <c r="DW36" s="12" t="s">
        <v>5</v>
      </c>
      <c r="DX36" s="12" t="s">
        <v>5</v>
      </c>
      <c r="DY36" s="12" t="s">
        <v>5</v>
      </c>
      <c r="DZ36" s="12" t="s">
        <v>5</v>
      </c>
      <c r="EA36" s="12" t="s">
        <v>5</v>
      </c>
      <c r="EB36" s="12" t="s">
        <v>5</v>
      </c>
      <c r="EC36" s="12" t="s">
        <v>5</v>
      </c>
    </row>
    <row r="37" spans="1:133">
      <c r="A37" s="10">
        <v>1945</v>
      </c>
      <c r="B37" s="12">
        <v>5.842632839506174</v>
      </c>
      <c r="C37" s="12">
        <v>5.7665746153846138</v>
      </c>
      <c r="D37" s="12">
        <v>6.4776961333333354</v>
      </c>
      <c r="E37" s="12">
        <v>7.0208862500000011</v>
      </c>
      <c r="F37" s="12">
        <v>6.4858530434782606</v>
      </c>
      <c r="G37" s="12">
        <v>6.6595213636363626</v>
      </c>
      <c r="H37" s="12">
        <v>6.6714798412698411</v>
      </c>
      <c r="I37" s="12">
        <v>6.2446143333333355</v>
      </c>
      <c r="J37" s="12">
        <v>5.543474561403511</v>
      </c>
      <c r="K37" s="12">
        <v>3.612119629629631</v>
      </c>
      <c r="L37" s="12">
        <v>2.1539519607843141</v>
      </c>
      <c r="M37" s="12">
        <v>3.3217697916666671</v>
      </c>
      <c r="N37" s="12">
        <v>5.9188188888888886</v>
      </c>
      <c r="O37" s="12">
        <v>9.0263919047619066</v>
      </c>
      <c r="P37" s="12">
        <v>11.108856153846155</v>
      </c>
      <c r="Q37" s="12">
        <v>8.1153188888888899</v>
      </c>
      <c r="R37" s="12">
        <v>7.37216393939394</v>
      </c>
      <c r="S37" s="12">
        <v>5.4045016666666665</v>
      </c>
      <c r="T37" s="12">
        <v>3.5174277777777778</v>
      </c>
      <c r="U37" s="12">
        <v>6.3322904166666678</v>
      </c>
      <c r="V37" s="12">
        <v>6.3741814285714309</v>
      </c>
      <c r="W37" s="12">
        <v>7.9316077777777787</v>
      </c>
      <c r="X37" s="12">
        <v>14.001750666666668</v>
      </c>
      <c r="Y37" s="12">
        <v>17.794438333333336</v>
      </c>
      <c r="Z37" s="12">
        <v>20.083525555555557</v>
      </c>
      <c r="AA37" s="12">
        <v>21.794453333333337</v>
      </c>
      <c r="AB37" s="12">
        <v>33.11931666666667</v>
      </c>
      <c r="AC37" s="12" t="s">
        <v>5</v>
      </c>
      <c r="AD37" s="12" t="s">
        <v>5</v>
      </c>
      <c r="AE37" s="12" t="s">
        <v>5</v>
      </c>
      <c r="AF37" s="12" t="s">
        <v>5</v>
      </c>
      <c r="AG37" s="12" t="s">
        <v>5</v>
      </c>
      <c r="AH37" s="12" t="s">
        <v>5</v>
      </c>
      <c r="AI37" s="12" t="s">
        <v>5</v>
      </c>
      <c r="AJ37" s="12" t="s">
        <v>5</v>
      </c>
      <c r="AK37" s="12" t="s">
        <v>5</v>
      </c>
      <c r="AL37" s="12" t="s">
        <v>5</v>
      </c>
      <c r="AM37" s="12" t="s">
        <v>5</v>
      </c>
      <c r="AN37" s="12" t="s">
        <v>5</v>
      </c>
      <c r="AO37" s="12" t="s">
        <v>5</v>
      </c>
      <c r="AP37" s="12" t="s">
        <v>5</v>
      </c>
      <c r="AQ37" s="12" t="s">
        <v>5</v>
      </c>
      <c r="AR37" s="12" t="s">
        <v>5</v>
      </c>
      <c r="AS37" s="12" t="s">
        <v>5</v>
      </c>
      <c r="AT37" s="12" t="s">
        <v>5</v>
      </c>
      <c r="AU37" s="12" t="s">
        <v>5</v>
      </c>
      <c r="AV37" s="12" t="s">
        <v>5</v>
      </c>
      <c r="AW37" s="12" t="s">
        <v>5</v>
      </c>
      <c r="AX37" s="12" t="s">
        <v>5</v>
      </c>
      <c r="AY37" s="12" t="s">
        <v>5</v>
      </c>
      <c r="AZ37" s="12" t="s">
        <v>5</v>
      </c>
      <c r="BA37" s="12" t="s">
        <v>5</v>
      </c>
      <c r="BB37" s="12" t="s">
        <v>5</v>
      </c>
      <c r="BC37" s="12" t="s">
        <v>5</v>
      </c>
      <c r="BD37" s="12" t="s">
        <v>5</v>
      </c>
      <c r="BE37" s="12" t="s">
        <v>5</v>
      </c>
      <c r="BF37" s="12" t="s">
        <v>5</v>
      </c>
      <c r="BG37" s="12" t="s">
        <v>5</v>
      </c>
      <c r="BH37" s="12" t="s">
        <v>5</v>
      </c>
      <c r="BI37" s="12" t="s">
        <v>5</v>
      </c>
      <c r="BJ37" s="12" t="s">
        <v>5</v>
      </c>
      <c r="BK37" s="12" t="s">
        <v>5</v>
      </c>
      <c r="BL37" s="12" t="s">
        <v>5</v>
      </c>
      <c r="BM37" s="12" t="s">
        <v>5</v>
      </c>
      <c r="BN37" s="12" t="s">
        <v>5</v>
      </c>
      <c r="BO37" s="12" t="s">
        <v>5</v>
      </c>
      <c r="BP37" s="12" t="s">
        <v>5</v>
      </c>
      <c r="BQ37" s="12" t="s">
        <v>5</v>
      </c>
      <c r="BR37" s="12" t="s">
        <v>5</v>
      </c>
      <c r="BS37" s="12" t="s">
        <v>5</v>
      </c>
      <c r="BT37" s="12" t="s">
        <v>5</v>
      </c>
      <c r="BU37" s="12" t="s">
        <v>5</v>
      </c>
      <c r="BV37" s="12" t="s">
        <v>5</v>
      </c>
      <c r="BW37" s="12" t="s">
        <v>5</v>
      </c>
      <c r="BX37" s="12" t="s">
        <v>5</v>
      </c>
      <c r="BY37" s="12" t="s">
        <v>5</v>
      </c>
      <c r="BZ37" s="12" t="s">
        <v>5</v>
      </c>
      <c r="CA37" s="12" t="s">
        <v>5</v>
      </c>
      <c r="CB37" s="12" t="s">
        <v>5</v>
      </c>
      <c r="CC37" s="12" t="s">
        <v>5</v>
      </c>
      <c r="CD37" s="12" t="s">
        <v>5</v>
      </c>
      <c r="CE37" s="12" t="s">
        <v>5</v>
      </c>
      <c r="CF37" s="12" t="s">
        <v>5</v>
      </c>
      <c r="CG37" s="12" t="s">
        <v>5</v>
      </c>
      <c r="CH37" s="12" t="s">
        <v>5</v>
      </c>
      <c r="CI37" s="12" t="s">
        <v>5</v>
      </c>
      <c r="CJ37" s="12" t="s">
        <v>5</v>
      </c>
      <c r="CK37" s="12" t="s">
        <v>5</v>
      </c>
      <c r="CL37" s="12" t="s">
        <v>5</v>
      </c>
      <c r="CM37" s="12" t="s">
        <v>5</v>
      </c>
      <c r="CN37" s="12" t="s">
        <v>5</v>
      </c>
      <c r="CO37" s="12" t="s">
        <v>5</v>
      </c>
      <c r="CP37" s="12" t="s">
        <v>5</v>
      </c>
      <c r="CQ37" s="12" t="s">
        <v>5</v>
      </c>
      <c r="CR37" s="12" t="s">
        <v>5</v>
      </c>
      <c r="CS37" s="12" t="s">
        <v>5</v>
      </c>
      <c r="CT37" s="12" t="s">
        <v>5</v>
      </c>
      <c r="CU37" s="12" t="s">
        <v>5</v>
      </c>
      <c r="CV37" s="12" t="s">
        <v>5</v>
      </c>
      <c r="CW37" s="12" t="s">
        <v>5</v>
      </c>
      <c r="CX37" s="12" t="s">
        <v>5</v>
      </c>
      <c r="CY37" s="12" t="s">
        <v>5</v>
      </c>
      <c r="CZ37" s="12" t="s">
        <v>5</v>
      </c>
      <c r="DA37" s="12" t="s">
        <v>5</v>
      </c>
      <c r="DB37" s="12" t="s">
        <v>5</v>
      </c>
      <c r="DC37" s="12" t="s">
        <v>5</v>
      </c>
      <c r="DD37" s="12" t="s">
        <v>5</v>
      </c>
      <c r="DE37" s="12" t="s">
        <v>5</v>
      </c>
      <c r="DF37" s="12" t="s">
        <v>5</v>
      </c>
      <c r="DG37" s="12" t="s">
        <v>5</v>
      </c>
      <c r="DH37" s="12" t="s">
        <v>5</v>
      </c>
      <c r="DI37" s="12" t="s">
        <v>5</v>
      </c>
      <c r="DJ37" s="12" t="s">
        <v>5</v>
      </c>
      <c r="DK37" s="12" t="s">
        <v>5</v>
      </c>
      <c r="DL37" s="12" t="s">
        <v>5</v>
      </c>
      <c r="DM37" s="12" t="s">
        <v>5</v>
      </c>
      <c r="DN37" s="12" t="s">
        <v>5</v>
      </c>
      <c r="DO37" s="12" t="s">
        <v>5</v>
      </c>
      <c r="DP37" s="12" t="s">
        <v>5</v>
      </c>
      <c r="DQ37" s="12" t="s">
        <v>5</v>
      </c>
      <c r="DR37" s="12" t="s">
        <v>5</v>
      </c>
      <c r="DS37" s="12" t="s">
        <v>5</v>
      </c>
      <c r="DT37" s="12" t="s">
        <v>5</v>
      </c>
      <c r="DU37" s="12" t="s">
        <v>5</v>
      </c>
      <c r="DV37" s="12" t="s">
        <v>5</v>
      </c>
      <c r="DW37" s="12" t="s">
        <v>5</v>
      </c>
      <c r="DX37" s="12" t="s">
        <v>5</v>
      </c>
      <c r="DY37" s="12" t="s">
        <v>5</v>
      </c>
      <c r="DZ37" s="12" t="s">
        <v>5</v>
      </c>
      <c r="EA37" s="12" t="s">
        <v>5</v>
      </c>
      <c r="EB37" s="12" t="s">
        <v>5</v>
      </c>
      <c r="EC37" s="12" t="s">
        <v>5</v>
      </c>
    </row>
    <row r="38" spans="1:133">
      <c r="A38" s="10">
        <v>1946</v>
      </c>
      <c r="B38" s="12">
        <v>5.4870024999999982</v>
      </c>
      <c r="C38" s="12">
        <v>5.40058975308642</v>
      </c>
      <c r="D38" s="12">
        <v>6.0702841025641039</v>
      </c>
      <c r="E38" s="12">
        <v>6.5754501333333337</v>
      </c>
      <c r="F38" s="12">
        <v>6.0441501388888907</v>
      </c>
      <c r="G38" s="12">
        <v>6.1910631884057992</v>
      </c>
      <c r="H38" s="12">
        <v>6.1811845454545438</v>
      </c>
      <c r="I38" s="12">
        <v>5.7512985714285723</v>
      </c>
      <c r="J38" s="12">
        <v>5.0605500000000001</v>
      </c>
      <c r="K38" s="12">
        <v>3.2054282456140353</v>
      </c>
      <c r="L38" s="12">
        <v>1.8056759259259263</v>
      </c>
      <c r="M38" s="12">
        <v>2.8843117647058834</v>
      </c>
      <c r="N38" s="12">
        <v>5.2917041666666682</v>
      </c>
      <c r="O38" s="12">
        <v>8.1502979999999994</v>
      </c>
      <c r="P38" s="12">
        <v>10.021436666666665</v>
      </c>
      <c r="Q38" s="12">
        <v>7.1745238461538481</v>
      </c>
      <c r="R38" s="12">
        <v>6.4148988888888896</v>
      </c>
      <c r="S38" s="12">
        <v>4.5390909090909091</v>
      </c>
      <c r="T38" s="12">
        <v>2.7541833333333332</v>
      </c>
      <c r="U38" s="12">
        <v>5.1714785185185201</v>
      </c>
      <c r="V38" s="12">
        <v>5.0630316666666664</v>
      </c>
      <c r="W38" s="12">
        <v>6.210661428571429</v>
      </c>
      <c r="X38" s="12">
        <v>10.982289444444444</v>
      </c>
      <c r="Y38" s="12">
        <v>13.412547333333332</v>
      </c>
      <c r="Z38" s="12">
        <v>14.033890000000001</v>
      </c>
      <c r="AA38" s="12">
        <v>13.157963333333333</v>
      </c>
      <c r="AB38" s="12">
        <v>14.50215</v>
      </c>
      <c r="AC38" s="12">
        <v>-4.1150166666666674</v>
      </c>
      <c r="AD38" s="12" t="s">
        <v>5</v>
      </c>
      <c r="AE38" s="12" t="s">
        <v>5</v>
      </c>
      <c r="AF38" s="12" t="s">
        <v>5</v>
      </c>
      <c r="AG38" s="12" t="s">
        <v>5</v>
      </c>
      <c r="AH38" s="12" t="s">
        <v>5</v>
      </c>
      <c r="AI38" s="12" t="s">
        <v>5</v>
      </c>
      <c r="AJ38" s="12" t="s">
        <v>5</v>
      </c>
      <c r="AK38" s="12" t="s">
        <v>5</v>
      </c>
      <c r="AL38" s="12" t="s">
        <v>5</v>
      </c>
      <c r="AM38" s="12" t="s">
        <v>5</v>
      </c>
      <c r="AN38" s="12" t="s">
        <v>5</v>
      </c>
      <c r="AO38" s="12" t="s">
        <v>5</v>
      </c>
      <c r="AP38" s="12" t="s">
        <v>5</v>
      </c>
      <c r="AQ38" s="12" t="s">
        <v>5</v>
      </c>
      <c r="AR38" s="12" t="s">
        <v>5</v>
      </c>
      <c r="AS38" s="12" t="s">
        <v>5</v>
      </c>
      <c r="AT38" s="12" t="s">
        <v>5</v>
      </c>
      <c r="AU38" s="12" t="s">
        <v>5</v>
      </c>
      <c r="AV38" s="12" t="s">
        <v>5</v>
      </c>
      <c r="AW38" s="12" t="s">
        <v>5</v>
      </c>
      <c r="AX38" s="12" t="s">
        <v>5</v>
      </c>
      <c r="AY38" s="12" t="s">
        <v>5</v>
      </c>
      <c r="AZ38" s="12" t="s">
        <v>5</v>
      </c>
      <c r="BA38" s="12" t="s">
        <v>5</v>
      </c>
      <c r="BB38" s="12" t="s">
        <v>5</v>
      </c>
      <c r="BC38" s="12" t="s">
        <v>5</v>
      </c>
      <c r="BD38" s="12" t="s">
        <v>5</v>
      </c>
      <c r="BE38" s="12" t="s">
        <v>5</v>
      </c>
      <c r="BF38" s="12" t="s">
        <v>5</v>
      </c>
      <c r="BG38" s="12" t="s">
        <v>5</v>
      </c>
      <c r="BH38" s="12" t="s">
        <v>5</v>
      </c>
      <c r="BI38" s="12" t="s">
        <v>5</v>
      </c>
      <c r="BJ38" s="12" t="s">
        <v>5</v>
      </c>
      <c r="BK38" s="12" t="s">
        <v>5</v>
      </c>
      <c r="BL38" s="12" t="s">
        <v>5</v>
      </c>
      <c r="BM38" s="12" t="s">
        <v>5</v>
      </c>
      <c r="BN38" s="12" t="s">
        <v>5</v>
      </c>
      <c r="BO38" s="12" t="s">
        <v>5</v>
      </c>
      <c r="BP38" s="12" t="s">
        <v>5</v>
      </c>
      <c r="BQ38" s="12" t="s">
        <v>5</v>
      </c>
      <c r="BR38" s="12" t="s">
        <v>5</v>
      </c>
      <c r="BS38" s="12" t="s">
        <v>5</v>
      </c>
      <c r="BT38" s="12" t="s">
        <v>5</v>
      </c>
      <c r="BU38" s="12" t="s">
        <v>5</v>
      </c>
      <c r="BV38" s="12" t="s">
        <v>5</v>
      </c>
      <c r="BW38" s="12" t="s">
        <v>5</v>
      </c>
      <c r="BX38" s="12" t="s">
        <v>5</v>
      </c>
      <c r="BY38" s="12" t="s">
        <v>5</v>
      </c>
      <c r="BZ38" s="12" t="s">
        <v>5</v>
      </c>
      <c r="CA38" s="12" t="s">
        <v>5</v>
      </c>
      <c r="CB38" s="12" t="s">
        <v>5</v>
      </c>
      <c r="CC38" s="12" t="s">
        <v>5</v>
      </c>
      <c r="CD38" s="12" t="s">
        <v>5</v>
      </c>
      <c r="CE38" s="12" t="s">
        <v>5</v>
      </c>
      <c r="CF38" s="12" t="s">
        <v>5</v>
      </c>
      <c r="CG38" s="12" t="s">
        <v>5</v>
      </c>
      <c r="CH38" s="12" t="s">
        <v>5</v>
      </c>
      <c r="CI38" s="12" t="s">
        <v>5</v>
      </c>
      <c r="CJ38" s="12" t="s">
        <v>5</v>
      </c>
      <c r="CK38" s="12" t="s">
        <v>5</v>
      </c>
      <c r="CL38" s="12" t="s">
        <v>5</v>
      </c>
      <c r="CM38" s="12" t="s">
        <v>5</v>
      </c>
      <c r="CN38" s="12" t="s">
        <v>5</v>
      </c>
      <c r="CO38" s="12" t="s">
        <v>5</v>
      </c>
      <c r="CP38" s="12" t="s">
        <v>5</v>
      </c>
      <c r="CQ38" s="12" t="s">
        <v>5</v>
      </c>
      <c r="CR38" s="12" t="s">
        <v>5</v>
      </c>
      <c r="CS38" s="12" t="s">
        <v>5</v>
      </c>
      <c r="CT38" s="12" t="s">
        <v>5</v>
      </c>
      <c r="CU38" s="12" t="s">
        <v>5</v>
      </c>
      <c r="CV38" s="12" t="s">
        <v>5</v>
      </c>
      <c r="CW38" s="12" t="s">
        <v>5</v>
      </c>
      <c r="CX38" s="12" t="s">
        <v>5</v>
      </c>
      <c r="CY38" s="12" t="s">
        <v>5</v>
      </c>
      <c r="CZ38" s="12" t="s">
        <v>5</v>
      </c>
      <c r="DA38" s="12" t="s">
        <v>5</v>
      </c>
      <c r="DB38" s="12" t="s">
        <v>5</v>
      </c>
      <c r="DC38" s="12" t="s">
        <v>5</v>
      </c>
      <c r="DD38" s="12" t="s">
        <v>5</v>
      </c>
      <c r="DE38" s="12" t="s">
        <v>5</v>
      </c>
      <c r="DF38" s="12" t="s">
        <v>5</v>
      </c>
      <c r="DG38" s="12" t="s">
        <v>5</v>
      </c>
      <c r="DH38" s="12" t="s">
        <v>5</v>
      </c>
      <c r="DI38" s="12" t="s">
        <v>5</v>
      </c>
      <c r="DJ38" s="12" t="s">
        <v>5</v>
      </c>
      <c r="DK38" s="12" t="s">
        <v>5</v>
      </c>
      <c r="DL38" s="12" t="s">
        <v>5</v>
      </c>
      <c r="DM38" s="12" t="s">
        <v>5</v>
      </c>
      <c r="DN38" s="12" t="s">
        <v>5</v>
      </c>
      <c r="DO38" s="12" t="s">
        <v>5</v>
      </c>
      <c r="DP38" s="12" t="s">
        <v>5</v>
      </c>
      <c r="DQ38" s="12" t="s">
        <v>5</v>
      </c>
      <c r="DR38" s="12" t="s">
        <v>5</v>
      </c>
      <c r="DS38" s="12" t="s">
        <v>5</v>
      </c>
      <c r="DT38" s="12" t="s">
        <v>5</v>
      </c>
      <c r="DU38" s="12" t="s">
        <v>5</v>
      </c>
      <c r="DV38" s="12" t="s">
        <v>5</v>
      </c>
      <c r="DW38" s="12" t="s">
        <v>5</v>
      </c>
      <c r="DX38" s="12" t="s">
        <v>5</v>
      </c>
      <c r="DY38" s="12" t="s">
        <v>5</v>
      </c>
      <c r="DZ38" s="12" t="s">
        <v>5</v>
      </c>
      <c r="EA38" s="12" t="s">
        <v>5</v>
      </c>
      <c r="EB38" s="12" t="s">
        <v>5</v>
      </c>
      <c r="EC38" s="12" t="s">
        <v>5</v>
      </c>
    </row>
    <row r="39" spans="1:133">
      <c r="A39" s="10">
        <v>1947</v>
      </c>
      <c r="B39" s="12">
        <v>5.2210391954023008</v>
      </c>
      <c r="C39" s="12">
        <v>5.1282139285714292</v>
      </c>
      <c r="D39" s="12">
        <v>5.7630167901234577</v>
      </c>
      <c r="E39" s="12">
        <v>6.2369353846153839</v>
      </c>
      <c r="F39" s="12">
        <v>5.7133468000000001</v>
      </c>
      <c r="G39" s="12">
        <v>5.8403550000000006</v>
      </c>
      <c r="H39" s="12">
        <v>5.8156576811594194</v>
      </c>
      <c r="I39" s="12">
        <v>5.3886971212121226</v>
      </c>
      <c r="J39" s="12">
        <v>4.7135746031746031</v>
      </c>
      <c r="K39" s="12">
        <v>2.9338601666666664</v>
      </c>
      <c r="L39" s="12">
        <v>1.5934859649122814</v>
      </c>
      <c r="M39" s="12">
        <v>2.6004092592592607</v>
      </c>
      <c r="N39" s="12">
        <v>4.8494901960784302</v>
      </c>
      <c r="O39" s="12">
        <v>7.5017835416666667</v>
      </c>
      <c r="P39" s="12">
        <v>9.2049453333333329</v>
      </c>
      <c r="Q39" s="12">
        <v>6.5030626190476184</v>
      </c>
      <c r="R39" s="12">
        <v>5.7502194871794865</v>
      </c>
      <c r="S39" s="12">
        <v>3.9753388888888894</v>
      </c>
      <c r="T39" s="12">
        <v>2.3014454545454552</v>
      </c>
      <c r="U39" s="12">
        <v>4.4317373333333343</v>
      </c>
      <c r="V39" s="12">
        <v>4.253146666666666</v>
      </c>
      <c r="W39" s="12">
        <v>5.1560870833333334</v>
      </c>
      <c r="X39" s="12">
        <v>9.095400476190477</v>
      </c>
      <c r="Y39" s="12">
        <v>10.806133888888887</v>
      </c>
      <c r="Z39" s="12">
        <v>10.781925333333334</v>
      </c>
      <c r="AA39" s="12">
        <v>9.3119891666666668</v>
      </c>
      <c r="AB39" s="12">
        <v>8.9261222222222223</v>
      </c>
      <c r="AC39" s="12">
        <v>-3.1704750000000006</v>
      </c>
      <c r="AD39" s="12">
        <v>-2.2259333333333333</v>
      </c>
      <c r="AE39" s="12" t="s">
        <v>5</v>
      </c>
      <c r="AF39" s="12" t="s">
        <v>5</v>
      </c>
      <c r="AG39" s="12" t="s">
        <v>5</v>
      </c>
      <c r="AH39" s="12" t="s">
        <v>5</v>
      </c>
      <c r="AI39" s="12" t="s">
        <v>5</v>
      </c>
      <c r="AJ39" s="12" t="s">
        <v>5</v>
      </c>
      <c r="AK39" s="12" t="s">
        <v>5</v>
      </c>
      <c r="AL39" s="12" t="s">
        <v>5</v>
      </c>
      <c r="AM39" s="12" t="s">
        <v>5</v>
      </c>
      <c r="AN39" s="12" t="s">
        <v>5</v>
      </c>
      <c r="AO39" s="12" t="s">
        <v>5</v>
      </c>
      <c r="AP39" s="12" t="s">
        <v>5</v>
      </c>
      <c r="AQ39" s="12" t="s">
        <v>5</v>
      </c>
      <c r="AR39" s="12" t="s">
        <v>5</v>
      </c>
      <c r="AS39" s="12" t="s">
        <v>5</v>
      </c>
      <c r="AT39" s="12" t="s">
        <v>5</v>
      </c>
      <c r="AU39" s="12" t="s">
        <v>5</v>
      </c>
      <c r="AV39" s="12" t="s">
        <v>5</v>
      </c>
      <c r="AW39" s="12" t="s">
        <v>5</v>
      </c>
      <c r="AX39" s="12" t="s">
        <v>5</v>
      </c>
      <c r="AY39" s="12" t="s">
        <v>5</v>
      </c>
      <c r="AZ39" s="12" t="s">
        <v>5</v>
      </c>
      <c r="BA39" s="12" t="s">
        <v>5</v>
      </c>
      <c r="BB39" s="12" t="s">
        <v>5</v>
      </c>
      <c r="BC39" s="12" t="s">
        <v>5</v>
      </c>
      <c r="BD39" s="12" t="s">
        <v>5</v>
      </c>
      <c r="BE39" s="12" t="s">
        <v>5</v>
      </c>
      <c r="BF39" s="12" t="s">
        <v>5</v>
      </c>
      <c r="BG39" s="12" t="s">
        <v>5</v>
      </c>
      <c r="BH39" s="12" t="s">
        <v>5</v>
      </c>
      <c r="BI39" s="12" t="s">
        <v>5</v>
      </c>
      <c r="BJ39" s="12" t="s">
        <v>5</v>
      </c>
      <c r="BK39" s="12" t="s">
        <v>5</v>
      </c>
      <c r="BL39" s="12" t="s">
        <v>5</v>
      </c>
      <c r="BM39" s="12" t="s">
        <v>5</v>
      </c>
      <c r="BN39" s="12" t="s">
        <v>5</v>
      </c>
      <c r="BO39" s="12" t="s">
        <v>5</v>
      </c>
      <c r="BP39" s="12" t="s">
        <v>5</v>
      </c>
      <c r="BQ39" s="12" t="s">
        <v>5</v>
      </c>
      <c r="BR39" s="12" t="s">
        <v>5</v>
      </c>
      <c r="BS39" s="12" t="s">
        <v>5</v>
      </c>
      <c r="BT39" s="12" t="s">
        <v>5</v>
      </c>
      <c r="BU39" s="12" t="s">
        <v>5</v>
      </c>
      <c r="BV39" s="12" t="s">
        <v>5</v>
      </c>
      <c r="BW39" s="12" t="s">
        <v>5</v>
      </c>
      <c r="BX39" s="12" t="s">
        <v>5</v>
      </c>
      <c r="BY39" s="12" t="s">
        <v>5</v>
      </c>
      <c r="BZ39" s="12" t="s">
        <v>5</v>
      </c>
      <c r="CA39" s="12" t="s">
        <v>5</v>
      </c>
      <c r="CB39" s="12" t="s">
        <v>5</v>
      </c>
      <c r="CC39" s="12" t="s">
        <v>5</v>
      </c>
      <c r="CD39" s="12" t="s">
        <v>5</v>
      </c>
      <c r="CE39" s="12" t="s">
        <v>5</v>
      </c>
      <c r="CF39" s="12" t="s">
        <v>5</v>
      </c>
      <c r="CG39" s="12" t="s">
        <v>5</v>
      </c>
      <c r="CH39" s="12" t="s">
        <v>5</v>
      </c>
      <c r="CI39" s="12" t="s">
        <v>5</v>
      </c>
      <c r="CJ39" s="12" t="s">
        <v>5</v>
      </c>
      <c r="CK39" s="12" t="s">
        <v>5</v>
      </c>
      <c r="CL39" s="12" t="s">
        <v>5</v>
      </c>
      <c r="CM39" s="12" t="s">
        <v>5</v>
      </c>
      <c r="CN39" s="12" t="s">
        <v>5</v>
      </c>
      <c r="CO39" s="12" t="s">
        <v>5</v>
      </c>
      <c r="CP39" s="12" t="s">
        <v>5</v>
      </c>
      <c r="CQ39" s="12" t="s">
        <v>5</v>
      </c>
      <c r="CR39" s="12" t="s">
        <v>5</v>
      </c>
      <c r="CS39" s="12" t="s">
        <v>5</v>
      </c>
      <c r="CT39" s="12" t="s">
        <v>5</v>
      </c>
      <c r="CU39" s="12" t="s">
        <v>5</v>
      </c>
      <c r="CV39" s="12" t="s">
        <v>5</v>
      </c>
      <c r="CW39" s="12" t="s">
        <v>5</v>
      </c>
      <c r="CX39" s="12" t="s">
        <v>5</v>
      </c>
      <c r="CY39" s="12" t="s">
        <v>5</v>
      </c>
      <c r="CZ39" s="12" t="s">
        <v>5</v>
      </c>
      <c r="DA39" s="12" t="s">
        <v>5</v>
      </c>
      <c r="DB39" s="12" t="s">
        <v>5</v>
      </c>
      <c r="DC39" s="12" t="s">
        <v>5</v>
      </c>
      <c r="DD39" s="12" t="s">
        <v>5</v>
      </c>
      <c r="DE39" s="12" t="s">
        <v>5</v>
      </c>
      <c r="DF39" s="12" t="s">
        <v>5</v>
      </c>
      <c r="DG39" s="12" t="s">
        <v>5</v>
      </c>
      <c r="DH39" s="12" t="s">
        <v>5</v>
      </c>
      <c r="DI39" s="12" t="s">
        <v>5</v>
      </c>
      <c r="DJ39" s="12" t="s">
        <v>5</v>
      </c>
      <c r="DK39" s="12" t="s">
        <v>5</v>
      </c>
      <c r="DL39" s="12" t="s">
        <v>5</v>
      </c>
      <c r="DM39" s="12" t="s">
        <v>5</v>
      </c>
      <c r="DN39" s="12" t="s">
        <v>5</v>
      </c>
      <c r="DO39" s="12" t="s">
        <v>5</v>
      </c>
      <c r="DP39" s="12" t="s">
        <v>5</v>
      </c>
      <c r="DQ39" s="12" t="s">
        <v>5</v>
      </c>
      <c r="DR39" s="12" t="s">
        <v>5</v>
      </c>
      <c r="DS39" s="12" t="s">
        <v>5</v>
      </c>
      <c r="DT39" s="12" t="s">
        <v>5</v>
      </c>
      <c r="DU39" s="12" t="s">
        <v>5</v>
      </c>
      <c r="DV39" s="12" t="s">
        <v>5</v>
      </c>
      <c r="DW39" s="12" t="s">
        <v>5</v>
      </c>
      <c r="DX39" s="12" t="s">
        <v>5</v>
      </c>
      <c r="DY39" s="12" t="s">
        <v>5</v>
      </c>
      <c r="DZ39" s="12" t="s">
        <v>5</v>
      </c>
      <c r="EA39" s="12" t="s">
        <v>5</v>
      </c>
      <c r="EB39" s="12" t="s">
        <v>5</v>
      </c>
      <c r="EC39" s="12" t="s">
        <v>5</v>
      </c>
    </row>
    <row r="40" spans="1:133">
      <c r="A40" s="10">
        <v>1948</v>
      </c>
      <c r="B40" s="12">
        <v>5.3537850000000011</v>
      </c>
      <c r="C40" s="12">
        <v>5.2687380459770123</v>
      </c>
      <c r="D40" s="12">
        <v>5.8858880952380952</v>
      </c>
      <c r="E40" s="12">
        <v>6.346804938271605</v>
      </c>
      <c r="F40" s="12">
        <v>5.847580128205129</v>
      </c>
      <c r="G40" s="12">
        <v>5.9748773333333336</v>
      </c>
      <c r="H40" s="12">
        <v>5.9568141666666676</v>
      </c>
      <c r="I40" s="12">
        <v>5.5545543478260884</v>
      </c>
      <c r="J40" s="12">
        <v>4.9176581818181822</v>
      </c>
      <c r="K40" s="12">
        <v>3.2324103174603178</v>
      </c>
      <c r="L40" s="12">
        <v>1.9739823333333339</v>
      </c>
      <c r="M40" s="12">
        <v>2.9479357894736853</v>
      </c>
      <c r="N40" s="12">
        <v>5.0913748148148148</v>
      </c>
      <c r="O40" s="12">
        <v>7.6018794117647071</v>
      </c>
      <c r="P40" s="12">
        <v>9.204849583333333</v>
      </c>
      <c r="Q40" s="12">
        <v>6.6830860000000003</v>
      </c>
      <c r="R40" s="12">
        <v>5.9968761904761907</v>
      </c>
      <c r="S40" s="12">
        <v>4.3774984615384609</v>
      </c>
      <c r="T40" s="12">
        <v>2.8766094444444446</v>
      </c>
      <c r="U40" s="12">
        <v>4.8655260606060615</v>
      </c>
      <c r="V40" s="12">
        <v>4.7481733333333329</v>
      </c>
      <c r="W40" s="12">
        <v>5.6057900000000007</v>
      </c>
      <c r="X40" s="12">
        <v>9.1089020833333354</v>
      </c>
      <c r="Y40" s="12">
        <v>10.57717380952381</v>
      </c>
      <c r="Z40" s="12">
        <v>10.518840000000001</v>
      </c>
      <c r="AA40" s="12">
        <v>9.2902740000000019</v>
      </c>
      <c r="AB40" s="12">
        <v>8.9954450000000019</v>
      </c>
      <c r="AC40" s="12">
        <v>0.95415444444444386</v>
      </c>
      <c r="AD40" s="12">
        <v>3.4887399999999991</v>
      </c>
      <c r="AE40" s="12">
        <v>9.2034133333333319</v>
      </c>
      <c r="AF40" s="12" t="s">
        <v>5</v>
      </c>
      <c r="AG40" s="12" t="s">
        <v>5</v>
      </c>
      <c r="AH40" s="12" t="s">
        <v>5</v>
      </c>
      <c r="AI40" s="12" t="s">
        <v>5</v>
      </c>
      <c r="AJ40" s="12" t="s">
        <v>5</v>
      </c>
      <c r="AK40" s="12" t="s">
        <v>5</v>
      </c>
      <c r="AL40" s="12" t="s">
        <v>5</v>
      </c>
      <c r="AM40" s="12" t="s">
        <v>5</v>
      </c>
      <c r="AN40" s="12" t="s">
        <v>5</v>
      </c>
      <c r="AO40" s="12" t="s">
        <v>5</v>
      </c>
      <c r="AP40" s="12" t="s">
        <v>5</v>
      </c>
      <c r="AQ40" s="12" t="s">
        <v>5</v>
      </c>
      <c r="AR40" s="12" t="s">
        <v>5</v>
      </c>
      <c r="AS40" s="12" t="s">
        <v>5</v>
      </c>
      <c r="AT40" s="12" t="s">
        <v>5</v>
      </c>
      <c r="AU40" s="12" t="s">
        <v>5</v>
      </c>
      <c r="AV40" s="12" t="s">
        <v>5</v>
      </c>
      <c r="AW40" s="12" t="s">
        <v>5</v>
      </c>
      <c r="AX40" s="12" t="s">
        <v>5</v>
      </c>
      <c r="AY40" s="12" t="s">
        <v>5</v>
      </c>
      <c r="AZ40" s="12" t="s">
        <v>5</v>
      </c>
      <c r="BA40" s="12" t="s">
        <v>5</v>
      </c>
      <c r="BB40" s="12" t="s">
        <v>5</v>
      </c>
      <c r="BC40" s="12" t="s">
        <v>5</v>
      </c>
      <c r="BD40" s="12" t="s">
        <v>5</v>
      </c>
      <c r="BE40" s="12" t="s">
        <v>5</v>
      </c>
      <c r="BF40" s="12" t="s">
        <v>5</v>
      </c>
      <c r="BG40" s="12" t="s">
        <v>5</v>
      </c>
      <c r="BH40" s="12" t="s">
        <v>5</v>
      </c>
      <c r="BI40" s="12" t="s">
        <v>5</v>
      </c>
      <c r="BJ40" s="12" t="s">
        <v>5</v>
      </c>
      <c r="BK40" s="12" t="s">
        <v>5</v>
      </c>
      <c r="BL40" s="12" t="s">
        <v>5</v>
      </c>
      <c r="BM40" s="12" t="s">
        <v>5</v>
      </c>
      <c r="BN40" s="12" t="s">
        <v>5</v>
      </c>
      <c r="BO40" s="12" t="s">
        <v>5</v>
      </c>
      <c r="BP40" s="12" t="s">
        <v>5</v>
      </c>
      <c r="BQ40" s="12" t="s">
        <v>5</v>
      </c>
      <c r="BR40" s="12" t="s">
        <v>5</v>
      </c>
      <c r="BS40" s="12" t="s">
        <v>5</v>
      </c>
      <c r="BT40" s="12" t="s">
        <v>5</v>
      </c>
      <c r="BU40" s="12" t="s">
        <v>5</v>
      </c>
      <c r="BV40" s="12" t="s">
        <v>5</v>
      </c>
      <c r="BW40" s="12" t="s">
        <v>5</v>
      </c>
      <c r="BX40" s="12" t="s">
        <v>5</v>
      </c>
      <c r="BY40" s="12" t="s">
        <v>5</v>
      </c>
      <c r="BZ40" s="12" t="s">
        <v>5</v>
      </c>
      <c r="CA40" s="12" t="s">
        <v>5</v>
      </c>
      <c r="CB40" s="12" t="s">
        <v>5</v>
      </c>
      <c r="CC40" s="12" t="s">
        <v>5</v>
      </c>
      <c r="CD40" s="12" t="s">
        <v>5</v>
      </c>
      <c r="CE40" s="12" t="s">
        <v>5</v>
      </c>
      <c r="CF40" s="12" t="s">
        <v>5</v>
      </c>
      <c r="CG40" s="12" t="s">
        <v>5</v>
      </c>
      <c r="CH40" s="12" t="s">
        <v>5</v>
      </c>
      <c r="CI40" s="12" t="s">
        <v>5</v>
      </c>
      <c r="CJ40" s="12" t="s">
        <v>5</v>
      </c>
      <c r="CK40" s="12" t="s">
        <v>5</v>
      </c>
      <c r="CL40" s="12" t="s">
        <v>5</v>
      </c>
      <c r="CM40" s="12" t="s">
        <v>5</v>
      </c>
      <c r="CN40" s="12" t="s">
        <v>5</v>
      </c>
      <c r="CO40" s="12" t="s">
        <v>5</v>
      </c>
      <c r="CP40" s="12" t="s">
        <v>5</v>
      </c>
      <c r="CQ40" s="12" t="s">
        <v>5</v>
      </c>
      <c r="CR40" s="12" t="s">
        <v>5</v>
      </c>
      <c r="CS40" s="12" t="s">
        <v>5</v>
      </c>
      <c r="CT40" s="12" t="s">
        <v>5</v>
      </c>
      <c r="CU40" s="12" t="s">
        <v>5</v>
      </c>
      <c r="CV40" s="12" t="s">
        <v>5</v>
      </c>
      <c r="CW40" s="12" t="s">
        <v>5</v>
      </c>
      <c r="CX40" s="12" t="s">
        <v>5</v>
      </c>
      <c r="CY40" s="12" t="s">
        <v>5</v>
      </c>
      <c r="CZ40" s="12" t="s">
        <v>5</v>
      </c>
      <c r="DA40" s="12" t="s">
        <v>5</v>
      </c>
      <c r="DB40" s="12" t="s">
        <v>5</v>
      </c>
      <c r="DC40" s="12" t="s">
        <v>5</v>
      </c>
      <c r="DD40" s="12" t="s">
        <v>5</v>
      </c>
      <c r="DE40" s="12" t="s">
        <v>5</v>
      </c>
      <c r="DF40" s="12" t="s">
        <v>5</v>
      </c>
      <c r="DG40" s="12" t="s">
        <v>5</v>
      </c>
      <c r="DH40" s="12" t="s">
        <v>5</v>
      </c>
      <c r="DI40" s="12" t="s">
        <v>5</v>
      </c>
      <c r="DJ40" s="12" t="s">
        <v>5</v>
      </c>
      <c r="DK40" s="12" t="s">
        <v>5</v>
      </c>
      <c r="DL40" s="12" t="s">
        <v>5</v>
      </c>
      <c r="DM40" s="12" t="s">
        <v>5</v>
      </c>
      <c r="DN40" s="12" t="s">
        <v>5</v>
      </c>
      <c r="DO40" s="12" t="s">
        <v>5</v>
      </c>
      <c r="DP40" s="12" t="s">
        <v>5</v>
      </c>
      <c r="DQ40" s="12" t="s">
        <v>5</v>
      </c>
      <c r="DR40" s="12" t="s">
        <v>5</v>
      </c>
      <c r="DS40" s="12" t="s">
        <v>5</v>
      </c>
      <c r="DT40" s="12" t="s">
        <v>5</v>
      </c>
      <c r="DU40" s="12" t="s">
        <v>5</v>
      </c>
      <c r="DV40" s="12" t="s">
        <v>5</v>
      </c>
      <c r="DW40" s="12" t="s">
        <v>5</v>
      </c>
      <c r="DX40" s="12" t="s">
        <v>5</v>
      </c>
      <c r="DY40" s="12" t="s">
        <v>5</v>
      </c>
      <c r="DZ40" s="12" t="s">
        <v>5</v>
      </c>
      <c r="EA40" s="12" t="s">
        <v>5</v>
      </c>
      <c r="EB40" s="12" t="s">
        <v>5</v>
      </c>
      <c r="EC40" s="12" t="s">
        <v>5</v>
      </c>
    </row>
    <row r="41" spans="1:133">
      <c r="A41" s="10">
        <v>1949</v>
      </c>
      <c r="B41" s="11">
        <v>5.8177692473118308</v>
      </c>
      <c r="C41" s="11">
        <v>5.7510233333333343</v>
      </c>
      <c r="D41" s="11">
        <v>6.3635228735632179</v>
      </c>
      <c r="E41" s="11">
        <v>6.8250367857142846</v>
      </c>
      <c r="F41" s="11">
        <v>6.3620140740740734</v>
      </c>
      <c r="G41" s="11">
        <v>6.5042011538461537</v>
      </c>
      <c r="H41" s="11">
        <v>6.5080334666666646</v>
      </c>
      <c r="I41" s="11">
        <v>6.145501944444443</v>
      </c>
      <c r="J41" s="11">
        <v>5.5619902898550748</v>
      </c>
      <c r="K41" s="11">
        <v>3.9826324242424258</v>
      </c>
      <c r="L41" s="11">
        <v>2.8198544444444447</v>
      </c>
      <c r="M41" s="11">
        <v>3.7874038333333346</v>
      </c>
      <c r="N41" s="11">
        <v>5.8622128070175439</v>
      </c>
      <c r="O41" s="11">
        <v>8.2760692592592626</v>
      </c>
      <c r="P41" s="11">
        <v>9.8244052941176463</v>
      </c>
      <c r="Q41" s="11">
        <v>7.4989741666666667</v>
      </c>
      <c r="R41" s="11">
        <v>6.9129042222222212</v>
      </c>
      <c r="S41" s="11">
        <v>5.4746269047619052</v>
      </c>
      <c r="T41" s="11">
        <v>4.1735853846153841</v>
      </c>
      <c r="U41" s="11">
        <v>6.1048402777777788</v>
      </c>
      <c r="V41" s="11">
        <v>6.1108209090909087</v>
      </c>
      <c r="W41" s="11">
        <v>7.0189406666666674</v>
      </c>
      <c r="X41" s="11">
        <v>10.289834814814816</v>
      </c>
      <c r="Y41" s="11">
        <v>11.722189166666668</v>
      </c>
      <c r="Z41" s="11">
        <v>11.835762380952383</v>
      </c>
      <c r="AA41" s="11">
        <v>11.031444444444444</v>
      </c>
      <c r="AB41" s="11">
        <v>11.143815333333333</v>
      </c>
      <c r="AC41" s="11">
        <v>5.6499399999999991</v>
      </c>
      <c r="AD41" s="11">
        <v>8.9049255555555558</v>
      </c>
      <c r="AE41" s="11">
        <v>14.470355000000001</v>
      </c>
      <c r="AF41" s="11">
        <v>19.737296666666669</v>
      </c>
      <c r="AG41" s="11" t="s">
        <v>5</v>
      </c>
      <c r="AH41" s="11" t="s">
        <v>5</v>
      </c>
      <c r="AI41" s="11" t="s">
        <v>5</v>
      </c>
      <c r="AJ41" s="11" t="s">
        <v>5</v>
      </c>
      <c r="AK41" s="11" t="s">
        <v>5</v>
      </c>
      <c r="AL41" s="11" t="s">
        <v>5</v>
      </c>
      <c r="AM41" s="11" t="s">
        <v>5</v>
      </c>
      <c r="AN41" s="11" t="s">
        <v>5</v>
      </c>
      <c r="AO41" s="11" t="s">
        <v>5</v>
      </c>
      <c r="AP41" s="11" t="s">
        <v>5</v>
      </c>
      <c r="AQ41" s="11" t="s">
        <v>5</v>
      </c>
      <c r="AR41" s="11" t="s">
        <v>5</v>
      </c>
      <c r="AS41" s="11" t="s">
        <v>5</v>
      </c>
      <c r="AT41" s="11" t="s">
        <v>5</v>
      </c>
      <c r="AU41" s="11" t="s">
        <v>5</v>
      </c>
      <c r="AV41" s="11" t="s">
        <v>5</v>
      </c>
      <c r="AW41" s="11" t="s">
        <v>5</v>
      </c>
      <c r="AX41" s="11" t="s">
        <v>5</v>
      </c>
      <c r="AY41" s="11" t="s">
        <v>5</v>
      </c>
      <c r="AZ41" s="11" t="s">
        <v>5</v>
      </c>
      <c r="BA41" s="11" t="s">
        <v>5</v>
      </c>
      <c r="BB41" s="11" t="s">
        <v>5</v>
      </c>
      <c r="BC41" s="11" t="s">
        <v>5</v>
      </c>
      <c r="BD41" s="11" t="s">
        <v>5</v>
      </c>
      <c r="BE41" s="11" t="s">
        <v>5</v>
      </c>
      <c r="BF41" s="11" t="s">
        <v>5</v>
      </c>
      <c r="BG41" s="11" t="s">
        <v>5</v>
      </c>
      <c r="BH41" s="11" t="s">
        <v>5</v>
      </c>
      <c r="BI41" s="11" t="s">
        <v>5</v>
      </c>
      <c r="BJ41" s="11" t="s">
        <v>5</v>
      </c>
      <c r="BK41" s="11" t="s">
        <v>5</v>
      </c>
      <c r="BL41" s="11" t="s">
        <v>5</v>
      </c>
      <c r="BM41" s="11" t="s">
        <v>5</v>
      </c>
      <c r="BN41" s="11" t="s">
        <v>5</v>
      </c>
      <c r="BO41" s="11" t="s">
        <v>5</v>
      </c>
      <c r="BP41" s="11" t="s">
        <v>5</v>
      </c>
      <c r="BQ41" s="11" t="s">
        <v>5</v>
      </c>
      <c r="BR41" s="11" t="s">
        <v>5</v>
      </c>
      <c r="BS41" s="11" t="s">
        <v>5</v>
      </c>
      <c r="BT41" s="11" t="s">
        <v>5</v>
      </c>
      <c r="BU41" s="11" t="s">
        <v>5</v>
      </c>
      <c r="BV41" s="11" t="s">
        <v>5</v>
      </c>
      <c r="BW41" s="11" t="s">
        <v>5</v>
      </c>
      <c r="BX41" s="11" t="s">
        <v>5</v>
      </c>
      <c r="BY41" s="11" t="s">
        <v>5</v>
      </c>
      <c r="BZ41" s="11" t="s">
        <v>5</v>
      </c>
      <c r="CA41" s="11" t="s">
        <v>5</v>
      </c>
      <c r="CB41" s="11" t="s">
        <v>5</v>
      </c>
      <c r="CC41" s="11" t="s">
        <v>5</v>
      </c>
      <c r="CD41" s="11" t="s">
        <v>5</v>
      </c>
      <c r="CE41" s="11" t="s">
        <v>5</v>
      </c>
      <c r="CF41" s="11" t="s">
        <v>5</v>
      </c>
      <c r="CG41" s="11" t="s">
        <v>5</v>
      </c>
      <c r="CH41" s="11" t="s">
        <v>5</v>
      </c>
      <c r="CI41" s="11" t="s">
        <v>5</v>
      </c>
      <c r="CJ41" s="11" t="s">
        <v>5</v>
      </c>
      <c r="CK41" s="11" t="s">
        <v>5</v>
      </c>
      <c r="CL41" s="11" t="s">
        <v>5</v>
      </c>
      <c r="CM41" s="11" t="s">
        <v>5</v>
      </c>
      <c r="CN41" s="11" t="s">
        <v>5</v>
      </c>
      <c r="CO41" s="11" t="s">
        <v>5</v>
      </c>
      <c r="CP41" s="11" t="s">
        <v>5</v>
      </c>
      <c r="CQ41" s="11" t="s">
        <v>5</v>
      </c>
      <c r="CR41" s="11" t="s">
        <v>5</v>
      </c>
      <c r="CS41" s="11" t="s">
        <v>5</v>
      </c>
      <c r="CT41" s="11" t="s">
        <v>5</v>
      </c>
      <c r="CU41" s="11" t="s">
        <v>5</v>
      </c>
      <c r="CV41" s="11" t="s">
        <v>5</v>
      </c>
      <c r="CW41" s="11" t="s">
        <v>5</v>
      </c>
      <c r="CX41" s="11" t="s">
        <v>5</v>
      </c>
      <c r="CY41" s="11" t="s">
        <v>5</v>
      </c>
      <c r="CZ41" s="11" t="s">
        <v>5</v>
      </c>
      <c r="DA41" s="11" t="s">
        <v>5</v>
      </c>
      <c r="DB41" s="11" t="s">
        <v>5</v>
      </c>
      <c r="DC41" s="11" t="s">
        <v>5</v>
      </c>
      <c r="DD41" s="11" t="s">
        <v>5</v>
      </c>
      <c r="DE41" s="11" t="s">
        <v>5</v>
      </c>
      <c r="DF41" s="11" t="s">
        <v>5</v>
      </c>
      <c r="DG41" s="11" t="s">
        <v>5</v>
      </c>
      <c r="DH41" s="11" t="s">
        <v>5</v>
      </c>
      <c r="DI41" s="11" t="s">
        <v>5</v>
      </c>
      <c r="DJ41" s="11" t="s">
        <v>5</v>
      </c>
      <c r="DK41" s="11" t="s">
        <v>5</v>
      </c>
      <c r="DL41" s="11" t="s">
        <v>5</v>
      </c>
      <c r="DM41" s="11" t="s">
        <v>5</v>
      </c>
      <c r="DN41" s="11" t="s">
        <v>5</v>
      </c>
      <c r="DO41" s="11" t="s">
        <v>5</v>
      </c>
      <c r="DP41" s="11" t="s">
        <v>5</v>
      </c>
      <c r="DQ41" s="11" t="s">
        <v>5</v>
      </c>
      <c r="DR41" s="11" t="s">
        <v>5</v>
      </c>
      <c r="DS41" s="11" t="s">
        <v>5</v>
      </c>
      <c r="DT41" s="11" t="s">
        <v>5</v>
      </c>
      <c r="DU41" s="11" t="s">
        <v>5</v>
      </c>
      <c r="DV41" s="11" t="s">
        <v>5</v>
      </c>
      <c r="DW41" s="11" t="s">
        <v>5</v>
      </c>
      <c r="DX41" s="11" t="s">
        <v>5</v>
      </c>
      <c r="DY41" s="11" t="s">
        <v>5</v>
      </c>
      <c r="DZ41" s="11" t="s">
        <v>5</v>
      </c>
      <c r="EA41" s="11" t="s">
        <v>5</v>
      </c>
      <c r="EB41" s="11" t="s">
        <v>5</v>
      </c>
      <c r="EC41" s="11" t="s">
        <v>5</v>
      </c>
    </row>
    <row r="42" spans="1:133">
      <c r="A42" s="10">
        <v>1950</v>
      </c>
      <c r="B42" s="11">
        <v>7.0600930208333343</v>
      </c>
      <c r="C42" s="11">
        <v>7.0355751612903212</v>
      </c>
      <c r="D42" s="11">
        <v>7.6704764444444438</v>
      </c>
      <c r="E42" s="11">
        <v>8.1611434482758618</v>
      </c>
      <c r="F42" s="11">
        <v>7.7623753571428562</v>
      </c>
      <c r="G42" s="11">
        <v>7.9511614814814831</v>
      </c>
      <c r="H42" s="11">
        <v>8.0104987179487193</v>
      </c>
      <c r="I42" s="11">
        <v>7.7225670666666666</v>
      </c>
      <c r="J42" s="11">
        <v>7.2290794444444462</v>
      </c>
      <c r="K42" s="11">
        <v>5.7908714492753646</v>
      </c>
      <c r="L42" s="11">
        <v>4.7631396969696977</v>
      </c>
      <c r="M42" s="11">
        <v>5.7771526984126984</v>
      </c>
      <c r="N42" s="11">
        <v>7.8477086666666667</v>
      </c>
      <c r="O42" s="11">
        <v>10.239019824561405</v>
      </c>
      <c r="P42" s="11">
        <v>11.81039</v>
      </c>
      <c r="Q42" s="11">
        <v>9.7385715686274512</v>
      </c>
      <c r="R42" s="11">
        <v>9.3291058333333314</v>
      </c>
      <c r="S42" s="11">
        <v>8.1477937777777765</v>
      </c>
      <c r="T42" s="11">
        <v>7.1306242857142861</v>
      </c>
      <c r="U42" s="11">
        <v>9.1407856410256425</v>
      </c>
      <c r="V42" s="11">
        <v>9.3992633333333337</v>
      </c>
      <c r="W42" s="11">
        <v>10.52377606060606</v>
      </c>
      <c r="X42" s="11">
        <v>13.818064333333332</v>
      </c>
      <c r="Y42" s="11">
        <v>15.483293703703705</v>
      </c>
      <c r="Z42" s="11">
        <v>16.052808333333335</v>
      </c>
      <c r="AA42" s="11">
        <v>15.965828095238097</v>
      </c>
      <c r="AB42" s="11">
        <v>16.881867777777778</v>
      </c>
      <c r="AC42" s="11">
        <v>13.634378</v>
      </c>
      <c r="AD42" s="11">
        <v>18.071726666666667</v>
      </c>
      <c r="AE42" s="11">
        <v>24.837613333333334</v>
      </c>
      <c r="AF42" s="11">
        <v>32.654713333333333</v>
      </c>
      <c r="AG42" s="11">
        <v>45.572130000000001</v>
      </c>
      <c r="AH42" s="11" t="s">
        <v>5</v>
      </c>
      <c r="AI42" s="11" t="s">
        <v>5</v>
      </c>
      <c r="AJ42" s="11" t="s">
        <v>5</v>
      </c>
      <c r="AK42" s="11" t="s">
        <v>5</v>
      </c>
      <c r="AL42" s="11" t="s">
        <v>5</v>
      </c>
      <c r="AM42" s="11" t="s">
        <v>5</v>
      </c>
      <c r="AN42" s="11" t="s">
        <v>5</v>
      </c>
      <c r="AO42" s="11" t="s">
        <v>5</v>
      </c>
      <c r="AP42" s="11" t="s">
        <v>5</v>
      </c>
      <c r="AQ42" s="11" t="s">
        <v>5</v>
      </c>
      <c r="AR42" s="11" t="s">
        <v>5</v>
      </c>
      <c r="AS42" s="11" t="s">
        <v>5</v>
      </c>
      <c r="AT42" s="11" t="s">
        <v>5</v>
      </c>
      <c r="AU42" s="11" t="s">
        <v>5</v>
      </c>
      <c r="AV42" s="11" t="s">
        <v>5</v>
      </c>
      <c r="AW42" s="11" t="s">
        <v>5</v>
      </c>
      <c r="AX42" s="11" t="s">
        <v>5</v>
      </c>
      <c r="AY42" s="11" t="s">
        <v>5</v>
      </c>
      <c r="AZ42" s="11" t="s">
        <v>5</v>
      </c>
      <c r="BA42" s="11" t="s">
        <v>5</v>
      </c>
      <c r="BB42" s="11" t="s">
        <v>5</v>
      </c>
      <c r="BC42" s="11" t="s">
        <v>5</v>
      </c>
      <c r="BD42" s="11" t="s">
        <v>5</v>
      </c>
      <c r="BE42" s="11" t="s">
        <v>5</v>
      </c>
      <c r="BF42" s="11" t="s">
        <v>5</v>
      </c>
      <c r="BG42" s="11" t="s">
        <v>5</v>
      </c>
      <c r="BH42" s="11" t="s">
        <v>5</v>
      </c>
      <c r="BI42" s="11" t="s">
        <v>5</v>
      </c>
      <c r="BJ42" s="11" t="s">
        <v>5</v>
      </c>
      <c r="BK42" s="11" t="s">
        <v>5</v>
      </c>
      <c r="BL42" s="11" t="s">
        <v>5</v>
      </c>
      <c r="BM42" s="11" t="s">
        <v>5</v>
      </c>
      <c r="BN42" s="11" t="s">
        <v>5</v>
      </c>
      <c r="BO42" s="11" t="s">
        <v>5</v>
      </c>
      <c r="BP42" s="11" t="s">
        <v>5</v>
      </c>
      <c r="BQ42" s="11" t="s">
        <v>5</v>
      </c>
      <c r="BR42" s="11" t="s">
        <v>5</v>
      </c>
      <c r="BS42" s="11" t="s">
        <v>5</v>
      </c>
      <c r="BT42" s="11" t="s">
        <v>5</v>
      </c>
      <c r="BU42" s="11" t="s">
        <v>5</v>
      </c>
      <c r="BV42" s="11" t="s">
        <v>5</v>
      </c>
      <c r="BW42" s="11" t="s">
        <v>5</v>
      </c>
      <c r="BX42" s="11" t="s">
        <v>5</v>
      </c>
      <c r="BY42" s="11" t="s">
        <v>5</v>
      </c>
      <c r="BZ42" s="11" t="s">
        <v>5</v>
      </c>
      <c r="CA42" s="11" t="s">
        <v>5</v>
      </c>
      <c r="CB42" s="11" t="s">
        <v>5</v>
      </c>
      <c r="CC42" s="11" t="s">
        <v>5</v>
      </c>
      <c r="CD42" s="11" t="s">
        <v>5</v>
      </c>
      <c r="CE42" s="11" t="s">
        <v>5</v>
      </c>
      <c r="CF42" s="11" t="s">
        <v>5</v>
      </c>
      <c r="CG42" s="11" t="s">
        <v>5</v>
      </c>
      <c r="CH42" s="11" t="s">
        <v>5</v>
      </c>
      <c r="CI42" s="11" t="s">
        <v>5</v>
      </c>
      <c r="CJ42" s="11" t="s">
        <v>5</v>
      </c>
      <c r="CK42" s="11" t="s">
        <v>5</v>
      </c>
      <c r="CL42" s="11" t="s">
        <v>5</v>
      </c>
      <c r="CM42" s="11" t="s">
        <v>5</v>
      </c>
      <c r="CN42" s="11" t="s">
        <v>5</v>
      </c>
      <c r="CO42" s="11" t="s">
        <v>5</v>
      </c>
      <c r="CP42" s="11" t="s">
        <v>5</v>
      </c>
      <c r="CQ42" s="11" t="s">
        <v>5</v>
      </c>
      <c r="CR42" s="11" t="s">
        <v>5</v>
      </c>
      <c r="CS42" s="11" t="s">
        <v>5</v>
      </c>
      <c r="CT42" s="11" t="s">
        <v>5</v>
      </c>
      <c r="CU42" s="11" t="s">
        <v>5</v>
      </c>
      <c r="CV42" s="11" t="s">
        <v>5</v>
      </c>
      <c r="CW42" s="11" t="s">
        <v>5</v>
      </c>
      <c r="CX42" s="11" t="s">
        <v>5</v>
      </c>
      <c r="CY42" s="11" t="s">
        <v>5</v>
      </c>
      <c r="CZ42" s="11" t="s">
        <v>5</v>
      </c>
      <c r="DA42" s="11" t="s">
        <v>5</v>
      </c>
      <c r="DB42" s="11" t="s">
        <v>5</v>
      </c>
      <c r="DC42" s="11" t="s">
        <v>5</v>
      </c>
      <c r="DD42" s="11" t="s">
        <v>5</v>
      </c>
      <c r="DE42" s="11" t="s">
        <v>5</v>
      </c>
      <c r="DF42" s="11" t="s">
        <v>5</v>
      </c>
      <c r="DG42" s="11" t="s">
        <v>5</v>
      </c>
      <c r="DH42" s="11" t="s">
        <v>5</v>
      </c>
      <c r="DI42" s="11" t="s">
        <v>5</v>
      </c>
      <c r="DJ42" s="11" t="s">
        <v>5</v>
      </c>
      <c r="DK42" s="11" t="s">
        <v>5</v>
      </c>
      <c r="DL42" s="11" t="s">
        <v>5</v>
      </c>
      <c r="DM42" s="11" t="s">
        <v>5</v>
      </c>
      <c r="DN42" s="11" t="s">
        <v>5</v>
      </c>
      <c r="DO42" s="11" t="s">
        <v>5</v>
      </c>
      <c r="DP42" s="11" t="s">
        <v>5</v>
      </c>
      <c r="DQ42" s="11" t="s">
        <v>5</v>
      </c>
      <c r="DR42" s="11" t="s">
        <v>5</v>
      </c>
      <c r="DS42" s="11" t="s">
        <v>5</v>
      </c>
      <c r="DT42" s="11" t="s">
        <v>5</v>
      </c>
      <c r="DU42" s="11" t="s">
        <v>5</v>
      </c>
      <c r="DV42" s="11" t="s">
        <v>5</v>
      </c>
      <c r="DW42" s="11" t="s">
        <v>5</v>
      </c>
      <c r="DX42" s="11" t="s">
        <v>5</v>
      </c>
      <c r="DY42" s="11" t="s">
        <v>5</v>
      </c>
      <c r="DZ42" s="11" t="s">
        <v>5</v>
      </c>
      <c r="EA42" s="11" t="s">
        <v>5</v>
      </c>
      <c r="EB42" s="11" t="s">
        <v>5</v>
      </c>
      <c r="EC42" s="11" t="s">
        <v>5</v>
      </c>
    </row>
    <row r="43" spans="1:133">
      <c r="A43" s="10">
        <v>1951</v>
      </c>
      <c r="B43" s="11">
        <v>7.4768292929292919</v>
      </c>
      <c r="C43" s="11">
        <v>7.4661006249999993</v>
      </c>
      <c r="D43" s="11">
        <v>8.0944091397849451</v>
      </c>
      <c r="E43" s="11">
        <v>8.5828516666666665</v>
      </c>
      <c r="F43" s="11">
        <v>8.2123758620689653</v>
      </c>
      <c r="G43" s="11">
        <v>8.4104910714285683</v>
      </c>
      <c r="H43" s="11">
        <v>8.4846428395061722</v>
      </c>
      <c r="I43" s="11">
        <v>8.2260217948717944</v>
      </c>
      <c r="J43" s="11">
        <v>7.7724118666666664</v>
      </c>
      <c r="K43" s="11">
        <v>6.4167680555555568</v>
      </c>
      <c r="L43" s="11">
        <v>5.4609331884057974</v>
      </c>
      <c r="M43" s="11">
        <v>6.460572575757574</v>
      </c>
      <c r="N43" s="11">
        <v>8.4650744444444452</v>
      </c>
      <c r="O43" s="11">
        <v>10.767688333333334</v>
      </c>
      <c r="P43" s="11">
        <v>12.28417947368421</v>
      </c>
      <c r="Q43" s="11">
        <v>10.353783703703707</v>
      </c>
      <c r="R43" s="11">
        <v>10.004593137254901</v>
      </c>
      <c r="S43" s="11">
        <v>8.9393310416666676</v>
      </c>
      <c r="T43" s="11">
        <v>8.0427420000000005</v>
      </c>
      <c r="U43" s="11">
        <v>9.9744716666666662</v>
      </c>
      <c r="V43" s="11">
        <v>10.277196153846154</v>
      </c>
      <c r="W43" s="11">
        <v>11.381160555555555</v>
      </c>
      <c r="X43" s="11">
        <v>14.453912121212124</v>
      </c>
      <c r="Y43" s="11">
        <v>16.016203333333333</v>
      </c>
      <c r="Z43" s="11">
        <v>16.581650740740741</v>
      </c>
      <c r="AA43" s="11">
        <v>16.571648333333332</v>
      </c>
      <c r="AB43" s="11">
        <v>17.443370952380953</v>
      </c>
      <c r="AC43" s="11">
        <v>14.830713333333332</v>
      </c>
      <c r="AD43" s="11">
        <v>18.619859333333334</v>
      </c>
      <c r="AE43" s="11">
        <v>23.831307500000001</v>
      </c>
      <c r="AF43" s="11">
        <v>28.707272222222219</v>
      </c>
      <c r="AG43" s="11">
        <v>33.192260000000005</v>
      </c>
      <c r="AH43" s="11">
        <v>20.812389999999997</v>
      </c>
      <c r="AI43" s="11" t="s">
        <v>5</v>
      </c>
      <c r="AJ43" s="11" t="s">
        <v>5</v>
      </c>
      <c r="AK43" s="11" t="s">
        <v>5</v>
      </c>
      <c r="AL43" s="11" t="s">
        <v>5</v>
      </c>
      <c r="AM43" s="11" t="s">
        <v>5</v>
      </c>
      <c r="AN43" s="11" t="s">
        <v>5</v>
      </c>
      <c r="AO43" s="11" t="s">
        <v>5</v>
      </c>
      <c r="AP43" s="11" t="s">
        <v>5</v>
      </c>
      <c r="AQ43" s="11" t="s">
        <v>5</v>
      </c>
      <c r="AR43" s="11" t="s">
        <v>5</v>
      </c>
      <c r="AS43" s="11" t="s">
        <v>5</v>
      </c>
      <c r="AT43" s="11" t="s">
        <v>5</v>
      </c>
      <c r="AU43" s="11" t="s">
        <v>5</v>
      </c>
      <c r="AV43" s="11" t="s">
        <v>5</v>
      </c>
      <c r="AW43" s="11" t="s">
        <v>5</v>
      </c>
      <c r="AX43" s="11" t="s">
        <v>5</v>
      </c>
      <c r="AY43" s="11" t="s">
        <v>5</v>
      </c>
      <c r="AZ43" s="11" t="s">
        <v>5</v>
      </c>
      <c r="BA43" s="11" t="s">
        <v>5</v>
      </c>
      <c r="BB43" s="11" t="s">
        <v>5</v>
      </c>
      <c r="BC43" s="11" t="s">
        <v>5</v>
      </c>
      <c r="BD43" s="11" t="s">
        <v>5</v>
      </c>
      <c r="BE43" s="11" t="s">
        <v>5</v>
      </c>
      <c r="BF43" s="11" t="s">
        <v>5</v>
      </c>
      <c r="BG43" s="11" t="s">
        <v>5</v>
      </c>
      <c r="BH43" s="11" t="s">
        <v>5</v>
      </c>
      <c r="BI43" s="11" t="s">
        <v>5</v>
      </c>
      <c r="BJ43" s="11" t="s">
        <v>5</v>
      </c>
      <c r="BK43" s="11" t="s">
        <v>5</v>
      </c>
      <c r="BL43" s="11" t="s">
        <v>5</v>
      </c>
      <c r="BM43" s="11" t="s">
        <v>5</v>
      </c>
      <c r="BN43" s="11" t="s">
        <v>5</v>
      </c>
      <c r="BO43" s="11" t="s">
        <v>5</v>
      </c>
      <c r="BP43" s="11" t="s">
        <v>5</v>
      </c>
      <c r="BQ43" s="11" t="s">
        <v>5</v>
      </c>
      <c r="BR43" s="11" t="s">
        <v>5</v>
      </c>
      <c r="BS43" s="11" t="s">
        <v>5</v>
      </c>
      <c r="BT43" s="11" t="s">
        <v>5</v>
      </c>
      <c r="BU43" s="11" t="s">
        <v>5</v>
      </c>
      <c r="BV43" s="11" t="s">
        <v>5</v>
      </c>
      <c r="BW43" s="11" t="s">
        <v>5</v>
      </c>
      <c r="BX43" s="11" t="s">
        <v>5</v>
      </c>
      <c r="BY43" s="11" t="s">
        <v>5</v>
      </c>
      <c r="BZ43" s="11" t="s">
        <v>5</v>
      </c>
      <c r="CA43" s="11" t="s">
        <v>5</v>
      </c>
      <c r="CB43" s="11" t="s">
        <v>5</v>
      </c>
      <c r="CC43" s="11" t="s">
        <v>5</v>
      </c>
      <c r="CD43" s="11" t="s">
        <v>5</v>
      </c>
      <c r="CE43" s="11" t="s">
        <v>5</v>
      </c>
      <c r="CF43" s="11" t="s">
        <v>5</v>
      </c>
      <c r="CG43" s="11" t="s">
        <v>5</v>
      </c>
      <c r="CH43" s="11" t="s">
        <v>5</v>
      </c>
      <c r="CI43" s="11" t="s">
        <v>5</v>
      </c>
      <c r="CJ43" s="11" t="s">
        <v>5</v>
      </c>
      <c r="CK43" s="11" t="s">
        <v>5</v>
      </c>
      <c r="CL43" s="11" t="s">
        <v>5</v>
      </c>
      <c r="CM43" s="11" t="s">
        <v>5</v>
      </c>
      <c r="CN43" s="11" t="s">
        <v>5</v>
      </c>
      <c r="CO43" s="11" t="s">
        <v>5</v>
      </c>
      <c r="CP43" s="11" t="s">
        <v>5</v>
      </c>
      <c r="CQ43" s="11" t="s">
        <v>5</v>
      </c>
      <c r="CR43" s="11" t="s">
        <v>5</v>
      </c>
      <c r="CS43" s="11" t="s">
        <v>5</v>
      </c>
      <c r="CT43" s="11" t="s">
        <v>5</v>
      </c>
      <c r="CU43" s="11" t="s">
        <v>5</v>
      </c>
      <c r="CV43" s="11" t="s">
        <v>5</v>
      </c>
      <c r="CW43" s="11" t="s">
        <v>5</v>
      </c>
      <c r="CX43" s="11" t="s">
        <v>5</v>
      </c>
      <c r="CY43" s="11" t="s">
        <v>5</v>
      </c>
      <c r="CZ43" s="11" t="s">
        <v>5</v>
      </c>
      <c r="DA43" s="11" t="s">
        <v>5</v>
      </c>
      <c r="DB43" s="11" t="s">
        <v>5</v>
      </c>
      <c r="DC43" s="11" t="s">
        <v>5</v>
      </c>
      <c r="DD43" s="11" t="s">
        <v>5</v>
      </c>
      <c r="DE43" s="11" t="s">
        <v>5</v>
      </c>
      <c r="DF43" s="11" t="s">
        <v>5</v>
      </c>
      <c r="DG43" s="11" t="s">
        <v>5</v>
      </c>
      <c r="DH43" s="11" t="s">
        <v>5</v>
      </c>
      <c r="DI43" s="11" t="s">
        <v>5</v>
      </c>
      <c r="DJ43" s="11" t="s">
        <v>5</v>
      </c>
      <c r="DK43" s="11" t="s">
        <v>5</v>
      </c>
      <c r="DL43" s="11" t="s">
        <v>5</v>
      </c>
      <c r="DM43" s="11" t="s">
        <v>5</v>
      </c>
      <c r="DN43" s="11" t="s">
        <v>5</v>
      </c>
      <c r="DO43" s="11" t="s">
        <v>5</v>
      </c>
      <c r="DP43" s="11" t="s">
        <v>5</v>
      </c>
      <c r="DQ43" s="11" t="s">
        <v>5</v>
      </c>
      <c r="DR43" s="11" t="s">
        <v>5</v>
      </c>
      <c r="DS43" s="11" t="s">
        <v>5</v>
      </c>
      <c r="DT43" s="11" t="s">
        <v>5</v>
      </c>
      <c r="DU43" s="11" t="s">
        <v>5</v>
      </c>
      <c r="DV43" s="11" t="s">
        <v>5</v>
      </c>
      <c r="DW43" s="11" t="s">
        <v>5</v>
      </c>
      <c r="DX43" s="11" t="s">
        <v>5</v>
      </c>
      <c r="DY43" s="11" t="s">
        <v>5</v>
      </c>
      <c r="DZ43" s="11" t="s">
        <v>5</v>
      </c>
      <c r="EA43" s="11" t="s">
        <v>5</v>
      </c>
      <c r="EB43" s="11" t="s">
        <v>5</v>
      </c>
      <c r="EC43" s="11" t="s">
        <v>5</v>
      </c>
    </row>
    <row r="44" spans="1:133">
      <c r="A44" s="10">
        <v>1952</v>
      </c>
      <c r="B44" s="11">
        <v>7.1397206862745106</v>
      </c>
      <c r="C44" s="11">
        <v>7.119101717171719</v>
      </c>
      <c r="D44" s="11">
        <v>7.7169318749999993</v>
      </c>
      <c r="E44" s="11">
        <v>8.1774415053763434</v>
      </c>
      <c r="F44" s="11">
        <v>7.8058012222222235</v>
      </c>
      <c r="G44" s="11">
        <v>7.983065057471264</v>
      </c>
      <c r="H44" s="11">
        <v>8.0393033333333364</v>
      </c>
      <c r="I44" s="11">
        <v>7.7737667901234584</v>
      </c>
      <c r="J44" s="11">
        <v>7.3202089743589758</v>
      </c>
      <c r="K44" s="11">
        <v>6.0007028000000009</v>
      </c>
      <c r="L44" s="11">
        <v>5.0673583333333339</v>
      </c>
      <c r="M44" s="11">
        <v>6.0064231884057975</v>
      </c>
      <c r="N44" s="11">
        <v>7.8991681818181823</v>
      </c>
      <c r="O44" s="11">
        <v>10.065185873015874</v>
      </c>
      <c r="P44" s="11">
        <v>11.470727333333334</v>
      </c>
      <c r="Q44" s="11">
        <v>9.5991180701754395</v>
      </c>
      <c r="R44" s="11">
        <v>9.2274011111111101</v>
      </c>
      <c r="S44" s="11">
        <v>8.1790843137254896</v>
      </c>
      <c r="T44" s="11">
        <v>7.2910166666666676</v>
      </c>
      <c r="U44" s="11">
        <v>9.0438493333333323</v>
      </c>
      <c r="V44" s="11">
        <v>9.2584776190476177</v>
      </c>
      <c r="W44" s="11">
        <v>10.199158717948718</v>
      </c>
      <c r="X44" s="11">
        <v>12.917347500000002</v>
      </c>
      <c r="Y44" s="11">
        <v>14.197924545454546</v>
      </c>
      <c r="Z44" s="11">
        <v>14.524999333333335</v>
      </c>
      <c r="AA44" s="11">
        <v>14.287591481481481</v>
      </c>
      <c r="AB44" s="11">
        <v>14.764841666666667</v>
      </c>
      <c r="AC44" s="11">
        <v>12.14277380952381</v>
      </c>
      <c r="AD44" s="11">
        <v>14.852405555555556</v>
      </c>
      <c r="AE44" s="11">
        <v>18.268073333333334</v>
      </c>
      <c r="AF44" s="11">
        <v>20.534238333333331</v>
      </c>
      <c r="AG44" s="11">
        <v>20.799885555555555</v>
      </c>
      <c r="AH44" s="11">
        <v>8.4137633333333319</v>
      </c>
      <c r="AI44" s="11">
        <v>-3.9848633333333328</v>
      </c>
      <c r="AJ44" s="11" t="s">
        <v>5</v>
      </c>
      <c r="AK44" s="11" t="s">
        <v>5</v>
      </c>
      <c r="AL44" s="11" t="s">
        <v>5</v>
      </c>
      <c r="AM44" s="11" t="s">
        <v>5</v>
      </c>
      <c r="AN44" s="11" t="s">
        <v>5</v>
      </c>
      <c r="AO44" s="11" t="s">
        <v>5</v>
      </c>
      <c r="AP44" s="11" t="s">
        <v>5</v>
      </c>
      <c r="AQ44" s="11" t="s">
        <v>5</v>
      </c>
      <c r="AR44" s="11" t="s">
        <v>5</v>
      </c>
      <c r="AS44" s="11" t="s">
        <v>5</v>
      </c>
      <c r="AT44" s="11" t="s">
        <v>5</v>
      </c>
      <c r="AU44" s="11" t="s">
        <v>5</v>
      </c>
      <c r="AV44" s="11" t="s">
        <v>5</v>
      </c>
      <c r="AW44" s="11" t="s">
        <v>5</v>
      </c>
      <c r="AX44" s="11" t="s">
        <v>5</v>
      </c>
      <c r="AY44" s="11" t="s">
        <v>5</v>
      </c>
      <c r="AZ44" s="11" t="s">
        <v>5</v>
      </c>
      <c r="BA44" s="11" t="s">
        <v>5</v>
      </c>
      <c r="BB44" s="11" t="s">
        <v>5</v>
      </c>
      <c r="BC44" s="11" t="s">
        <v>5</v>
      </c>
      <c r="BD44" s="11" t="s">
        <v>5</v>
      </c>
      <c r="BE44" s="11" t="s">
        <v>5</v>
      </c>
      <c r="BF44" s="11" t="s">
        <v>5</v>
      </c>
      <c r="BG44" s="11" t="s">
        <v>5</v>
      </c>
      <c r="BH44" s="11" t="s">
        <v>5</v>
      </c>
      <c r="BI44" s="11" t="s">
        <v>5</v>
      </c>
      <c r="BJ44" s="11" t="s">
        <v>5</v>
      </c>
      <c r="BK44" s="11" t="s">
        <v>5</v>
      </c>
      <c r="BL44" s="11" t="s">
        <v>5</v>
      </c>
      <c r="BM44" s="11" t="s">
        <v>5</v>
      </c>
      <c r="BN44" s="11" t="s">
        <v>5</v>
      </c>
      <c r="BO44" s="11" t="s">
        <v>5</v>
      </c>
      <c r="BP44" s="11" t="s">
        <v>5</v>
      </c>
      <c r="BQ44" s="11" t="s">
        <v>5</v>
      </c>
      <c r="BR44" s="11" t="s">
        <v>5</v>
      </c>
      <c r="BS44" s="11" t="s">
        <v>5</v>
      </c>
      <c r="BT44" s="11" t="s">
        <v>5</v>
      </c>
      <c r="BU44" s="11" t="s">
        <v>5</v>
      </c>
      <c r="BV44" s="11" t="s">
        <v>5</v>
      </c>
      <c r="BW44" s="11" t="s">
        <v>5</v>
      </c>
      <c r="BX44" s="11" t="s">
        <v>5</v>
      </c>
      <c r="BY44" s="11" t="s">
        <v>5</v>
      </c>
      <c r="BZ44" s="11" t="s">
        <v>5</v>
      </c>
      <c r="CA44" s="11" t="s">
        <v>5</v>
      </c>
      <c r="CB44" s="11" t="s">
        <v>5</v>
      </c>
      <c r="CC44" s="11" t="s">
        <v>5</v>
      </c>
      <c r="CD44" s="11" t="s">
        <v>5</v>
      </c>
      <c r="CE44" s="11" t="s">
        <v>5</v>
      </c>
      <c r="CF44" s="11" t="s">
        <v>5</v>
      </c>
      <c r="CG44" s="11" t="s">
        <v>5</v>
      </c>
      <c r="CH44" s="11" t="s">
        <v>5</v>
      </c>
      <c r="CI44" s="11" t="s">
        <v>5</v>
      </c>
      <c r="CJ44" s="11" t="s">
        <v>5</v>
      </c>
      <c r="CK44" s="11" t="s">
        <v>5</v>
      </c>
      <c r="CL44" s="11" t="s">
        <v>5</v>
      </c>
      <c r="CM44" s="11" t="s">
        <v>5</v>
      </c>
      <c r="CN44" s="11" t="s">
        <v>5</v>
      </c>
      <c r="CO44" s="11" t="s">
        <v>5</v>
      </c>
      <c r="CP44" s="11" t="s">
        <v>5</v>
      </c>
      <c r="CQ44" s="11" t="s">
        <v>5</v>
      </c>
      <c r="CR44" s="11" t="s">
        <v>5</v>
      </c>
      <c r="CS44" s="11" t="s">
        <v>5</v>
      </c>
      <c r="CT44" s="11" t="s">
        <v>5</v>
      </c>
      <c r="CU44" s="11" t="s">
        <v>5</v>
      </c>
      <c r="CV44" s="11" t="s">
        <v>5</v>
      </c>
      <c r="CW44" s="11" t="s">
        <v>5</v>
      </c>
      <c r="CX44" s="11" t="s">
        <v>5</v>
      </c>
      <c r="CY44" s="11" t="s">
        <v>5</v>
      </c>
      <c r="CZ44" s="11" t="s">
        <v>5</v>
      </c>
      <c r="DA44" s="11" t="s">
        <v>5</v>
      </c>
      <c r="DB44" s="11" t="s">
        <v>5</v>
      </c>
      <c r="DC44" s="11" t="s">
        <v>5</v>
      </c>
      <c r="DD44" s="11" t="s">
        <v>5</v>
      </c>
      <c r="DE44" s="11" t="s">
        <v>5</v>
      </c>
      <c r="DF44" s="11" t="s">
        <v>5</v>
      </c>
      <c r="DG44" s="11" t="s">
        <v>5</v>
      </c>
      <c r="DH44" s="11" t="s">
        <v>5</v>
      </c>
      <c r="DI44" s="11" t="s">
        <v>5</v>
      </c>
      <c r="DJ44" s="11" t="s">
        <v>5</v>
      </c>
      <c r="DK44" s="11" t="s">
        <v>5</v>
      </c>
      <c r="DL44" s="11" t="s">
        <v>5</v>
      </c>
      <c r="DM44" s="11" t="s">
        <v>5</v>
      </c>
      <c r="DN44" s="11" t="s">
        <v>5</v>
      </c>
      <c r="DO44" s="11" t="s">
        <v>5</v>
      </c>
      <c r="DP44" s="11" t="s">
        <v>5</v>
      </c>
      <c r="DQ44" s="11" t="s">
        <v>5</v>
      </c>
      <c r="DR44" s="11" t="s">
        <v>5</v>
      </c>
      <c r="DS44" s="11" t="s">
        <v>5</v>
      </c>
      <c r="DT44" s="11" t="s">
        <v>5</v>
      </c>
      <c r="DU44" s="11" t="s">
        <v>5</v>
      </c>
      <c r="DV44" s="11" t="s">
        <v>5</v>
      </c>
      <c r="DW44" s="11" t="s">
        <v>5</v>
      </c>
      <c r="DX44" s="11" t="s">
        <v>5</v>
      </c>
      <c r="DY44" s="11" t="s">
        <v>5</v>
      </c>
      <c r="DZ44" s="11" t="s">
        <v>5</v>
      </c>
      <c r="EA44" s="11" t="s">
        <v>5</v>
      </c>
      <c r="EB44" s="11" t="s">
        <v>5</v>
      </c>
      <c r="EC44" s="11" t="s">
        <v>5</v>
      </c>
    </row>
    <row r="45" spans="1:133">
      <c r="A45" s="10">
        <v>1953</v>
      </c>
      <c r="B45" s="11">
        <v>6.8914112380952393</v>
      </c>
      <c r="C45" s="11">
        <v>6.8640954901960791</v>
      </c>
      <c r="D45" s="11">
        <v>7.4360821212121193</v>
      </c>
      <c r="E45" s="11">
        <v>7.8734242708333317</v>
      </c>
      <c r="F45" s="11">
        <v>7.5039653763440848</v>
      </c>
      <c r="G45" s="11">
        <v>7.6652592222222236</v>
      </c>
      <c r="H45" s="11">
        <v>7.708599425287356</v>
      </c>
      <c r="I45" s="11">
        <v>7.4407354761904783</v>
      </c>
      <c r="J45" s="11">
        <v>6.9916416049382732</v>
      </c>
      <c r="K45" s="11">
        <v>5.7102484615384617</v>
      </c>
      <c r="L45" s="11">
        <v>4.8026195999999999</v>
      </c>
      <c r="M45" s="11">
        <v>5.6915259722222231</v>
      </c>
      <c r="N45" s="11">
        <v>7.4882865217391288</v>
      </c>
      <c r="O45" s="11">
        <v>9.5371724242424261</v>
      </c>
      <c r="P45" s="11">
        <v>10.850639841269839</v>
      </c>
      <c r="Q45" s="11">
        <v>9.0416066666666648</v>
      </c>
      <c r="R45" s="11">
        <v>8.6601110526315779</v>
      </c>
      <c r="S45" s="11">
        <v>7.6385179629629638</v>
      </c>
      <c r="T45" s="11">
        <v>6.7708915686274507</v>
      </c>
      <c r="U45" s="11">
        <v>8.3816643749999997</v>
      </c>
      <c r="V45" s="11">
        <v>8.5378384444444446</v>
      </c>
      <c r="W45" s="11">
        <v>9.3598538095238109</v>
      </c>
      <c r="X45" s="11">
        <v>11.804389230769232</v>
      </c>
      <c r="Y45" s="11">
        <v>12.885505</v>
      </c>
      <c r="Z45" s="11">
        <v>13.063534848484847</v>
      </c>
      <c r="AA45" s="11">
        <v>12.703721333333334</v>
      </c>
      <c r="AB45" s="11">
        <v>12.951958148148146</v>
      </c>
      <c r="AC45" s="11">
        <v>10.431038333333333</v>
      </c>
      <c r="AD45" s="11">
        <v>12.509046190476189</v>
      </c>
      <c r="AE45" s="11">
        <v>14.964876111111112</v>
      </c>
      <c r="AF45" s="11">
        <v>16.117168666666664</v>
      </c>
      <c r="AG45" s="11">
        <v>15.212136666666664</v>
      </c>
      <c r="AH45" s="11">
        <v>5.092138888888889</v>
      </c>
      <c r="AI45" s="11">
        <v>-2.7679866666666659</v>
      </c>
      <c r="AJ45" s="11">
        <v>-1.55111</v>
      </c>
      <c r="AK45" s="11" t="s">
        <v>5</v>
      </c>
      <c r="AL45" s="11" t="s">
        <v>5</v>
      </c>
      <c r="AM45" s="11" t="s">
        <v>5</v>
      </c>
      <c r="AN45" s="11" t="s">
        <v>5</v>
      </c>
      <c r="AO45" s="11" t="s">
        <v>5</v>
      </c>
      <c r="AP45" s="11" t="s">
        <v>5</v>
      </c>
      <c r="AQ45" s="11" t="s">
        <v>5</v>
      </c>
      <c r="AR45" s="11" t="s">
        <v>5</v>
      </c>
      <c r="AS45" s="11" t="s">
        <v>5</v>
      </c>
      <c r="AT45" s="11" t="s">
        <v>5</v>
      </c>
      <c r="AU45" s="11" t="s">
        <v>5</v>
      </c>
      <c r="AV45" s="11" t="s">
        <v>5</v>
      </c>
      <c r="AW45" s="11" t="s">
        <v>5</v>
      </c>
      <c r="AX45" s="11" t="s">
        <v>5</v>
      </c>
      <c r="AY45" s="11" t="s">
        <v>5</v>
      </c>
      <c r="AZ45" s="11" t="s">
        <v>5</v>
      </c>
      <c r="BA45" s="11" t="s">
        <v>5</v>
      </c>
      <c r="BB45" s="11" t="s">
        <v>5</v>
      </c>
      <c r="BC45" s="11" t="s">
        <v>5</v>
      </c>
      <c r="BD45" s="11" t="s">
        <v>5</v>
      </c>
      <c r="BE45" s="11" t="s">
        <v>5</v>
      </c>
      <c r="BF45" s="11" t="s">
        <v>5</v>
      </c>
      <c r="BG45" s="11" t="s">
        <v>5</v>
      </c>
      <c r="BH45" s="11" t="s">
        <v>5</v>
      </c>
      <c r="BI45" s="11" t="s">
        <v>5</v>
      </c>
      <c r="BJ45" s="11" t="s">
        <v>5</v>
      </c>
      <c r="BK45" s="11" t="s">
        <v>5</v>
      </c>
      <c r="BL45" s="11" t="s">
        <v>5</v>
      </c>
      <c r="BM45" s="11" t="s">
        <v>5</v>
      </c>
      <c r="BN45" s="11" t="s">
        <v>5</v>
      </c>
      <c r="BO45" s="11" t="s">
        <v>5</v>
      </c>
      <c r="BP45" s="11" t="s">
        <v>5</v>
      </c>
      <c r="BQ45" s="11" t="s">
        <v>5</v>
      </c>
      <c r="BR45" s="11" t="s">
        <v>5</v>
      </c>
      <c r="BS45" s="11" t="s">
        <v>5</v>
      </c>
      <c r="BT45" s="11" t="s">
        <v>5</v>
      </c>
      <c r="BU45" s="11" t="s">
        <v>5</v>
      </c>
      <c r="BV45" s="11" t="s">
        <v>5</v>
      </c>
      <c r="BW45" s="11" t="s">
        <v>5</v>
      </c>
      <c r="BX45" s="11" t="s">
        <v>5</v>
      </c>
      <c r="BY45" s="11" t="s">
        <v>5</v>
      </c>
      <c r="BZ45" s="11" t="s">
        <v>5</v>
      </c>
      <c r="CA45" s="11" t="s">
        <v>5</v>
      </c>
      <c r="CB45" s="11" t="s">
        <v>5</v>
      </c>
      <c r="CC45" s="11" t="s">
        <v>5</v>
      </c>
      <c r="CD45" s="11" t="s">
        <v>5</v>
      </c>
      <c r="CE45" s="11" t="s">
        <v>5</v>
      </c>
      <c r="CF45" s="11" t="s">
        <v>5</v>
      </c>
      <c r="CG45" s="11" t="s">
        <v>5</v>
      </c>
      <c r="CH45" s="11" t="s">
        <v>5</v>
      </c>
      <c r="CI45" s="11" t="s">
        <v>5</v>
      </c>
      <c r="CJ45" s="11" t="s">
        <v>5</v>
      </c>
      <c r="CK45" s="11" t="s">
        <v>5</v>
      </c>
      <c r="CL45" s="11" t="s">
        <v>5</v>
      </c>
      <c r="CM45" s="11" t="s">
        <v>5</v>
      </c>
      <c r="CN45" s="11" t="s">
        <v>5</v>
      </c>
      <c r="CO45" s="11" t="s">
        <v>5</v>
      </c>
      <c r="CP45" s="11" t="s">
        <v>5</v>
      </c>
      <c r="CQ45" s="11" t="s">
        <v>5</v>
      </c>
      <c r="CR45" s="11" t="s">
        <v>5</v>
      </c>
      <c r="CS45" s="11" t="s">
        <v>5</v>
      </c>
      <c r="CT45" s="11" t="s">
        <v>5</v>
      </c>
      <c r="CU45" s="11" t="s">
        <v>5</v>
      </c>
      <c r="CV45" s="11" t="s">
        <v>5</v>
      </c>
      <c r="CW45" s="11" t="s">
        <v>5</v>
      </c>
      <c r="CX45" s="11" t="s">
        <v>5</v>
      </c>
      <c r="CY45" s="11" t="s">
        <v>5</v>
      </c>
      <c r="CZ45" s="11" t="s">
        <v>5</v>
      </c>
      <c r="DA45" s="11" t="s">
        <v>5</v>
      </c>
      <c r="DB45" s="11" t="s">
        <v>5</v>
      </c>
      <c r="DC45" s="11" t="s">
        <v>5</v>
      </c>
      <c r="DD45" s="11" t="s">
        <v>5</v>
      </c>
      <c r="DE45" s="11" t="s">
        <v>5</v>
      </c>
      <c r="DF45" s="11" t="s">
        <v>5</v>
      </c>
      <c r="DG45" s="11" t="s">
        <v>5</v>
      </c>
      <c r="DH45" s="11" t="s">
        <v>5</v>
      </c>
      <c r="DI45" s="11" t="s">
        <v>5</v>
      </c>
      <c r="DJ45" s="11" t="s">
        <v>5</v>
      </c>
      <c r="DK45" s="11" t="s">
        <v>5</v>
      </c>
      <c r="DL45" s="11" t="s">
        <v>5</v>
      </c>
      <c r="DM45" s="11" t="s">
        <v>5</v>
      </c>
      <c r="DN45" s="11" t="s">
        <v>5</v>
      </c>
      <c r="DO45" s="11" t="s">
        <v>5</v>
      </c>
      <c r="DP45" s="11" t="s">
        <v>5</v>
      </c>
      <c r="DQ45" s="11" t="s">
        <v>5</v>
      </c>
      <c r="DR45" s="11" t="s">
        <v>5</v>
      </c>
      <c r="DS45" s="11" t="s">
        <v>5</v>
      </c>
      <c r="DT45" s="11" t="s">
        <v>5</v>
      </c>
      <c r="DU45" s="11" t="s">
        <v>5</v>
      </c>
      <c r="DV45" s="11" t="s">
        <v>5</v>
      </c>
      <c r="DW45" s="11" t="s">
        <v>5</v>
      </c>
      <c r="DX45" s="11" t="s">
        <v>5</v>
      </c>
      <c r="DY45" s="11" t="s">
        <v>5</v>
      </c>
      <c r="DZ45" s="11" t="s">
        <v>5</v>
      </c>
      <c r="EA45" s="11" t="s">
        <v>5</v>
      </c>
      <c r="EB45" s="11" t="s">
        <v>5</v>
      </c>
      <c r="EC45" s="11" t="s">
        <v>5</v>
      </c>
    </row>
    <row r="46" spans="1:133">
      <c r="A46" s="10">
        <v>1954</v>
      </c>
      <c r="B46" s="12">
        <v>7.696459166666668</v>
      </c>
      <c r="C46" s="12">
        <v>7.6929252380952384</v>
      </c>
      <c r="D46" s="12">
        <v>8.272466078431373</v>
      </c>
      <c r="E46" s="12">
        <v>8.7219004040404027</v>
      </c>
      <c r="F46" s="12">
        <v>8.3905019791666646</v>
      </c>
      <c r="G46" s="12">
        <v>8.5751907526881741</v>
      </c>
      <c r="H46" s="12">
        <v>8.6474173333333351</v>
      </c>
      <c r="I46" s="12">
        <v>8.4211631034482757</v>
      </c>
      <c r="J46" s="12">
        <v>8.023123571428572</v>
      </c>
      <c r="K46" s="12">
        <v>6.8273924691358037</v>
      </c>
      <c r="L46" s="12">
        <v>5.9976394871794882</v>
      </c>
      <c r="M46" s="12">
        <v>6.898790400000002</v>
      </c>
      <c r="N46" s="12">
        <v>8.6709886111111114</v>
      </c>
      <c r="O46" s="12">
        <v>10.682214347826086</v>
      </c>
      <c r="P46" s="12">
        <v>11.988026060606058</v>
      </c>
      <c r="Q46" s="12">
        <v>10.31929857142857</v>
      </c>
      <c r="R46" s="12">
        <v>10.020762333333334</v>
      </c>
      <c r="S46" s="12">
        <v>9.1245505263157884</v>
      </c>
      <c r="T46" s="12">
        <v>8.3876829629629626</v>
      </c>
      <c r="U46" s="12">
        <v>9.9988098039215689</v>
      </c>
      <c r="V46" s="12">
        <v>10.246294583333334</v>
      </c>
      <c r="W46" s="12">
        <v>11.127406000000001</v>
      </c>
      <c r="X46" s="12">
        <v>13.523585476190478</v>
      </c>
      <c r="Y46" s="12">
        <v>14.653784358974359</v>
      </c>
      <c r="Z46" s="12">
        <v>14.964335</v>
      </c>
      <c r="AA46" s="12">
        <v>14.810031818181816</v>
      </c>
      <c r="AB46" s="12">
        <v>15.244076000000002</v>
      </c>
      <c r="AC46" s="12">
        <v>13.257938148148146</v>
      </c>
      <c r="AD46" s="12">
        <v>15.429557500000001</v>
      </c>
      <c r="AE46" s="12">
        <v>17.951770476190475</v>
      </c>
      <c r="AF46" s="12">
        <v>19.409829999999996</v>
      </c>
      <c r="AG46" s="12">
        <v>19.344336666666667</v>
      </c>
      <c r="AH46" s="12">
        <v>12.787388333333332</v>
      </c>
      <c r="AI46" s="12">
        <v>10.112387777777778</v>
      </c>
      <c r="AJ46" s="12">
        <v>17.161013333333333</v>
      </c>
      <c r="AK46" s="12">
        <v>35.873136666666667</v>
      </c>
      <c r="AL46" s="12" t="s">
        <v>5</v>
      </c>
      <c r="AM46" s="12" t="s">
        <v>5</v>
      </c>
      <c r="AN46" s="12" t="s">
        <v>5</v>
      </c>
      <c r="AO46" s="12" t="s">
        <v>5</v>
      </c>
      <c r="AP46" s="12" t="s">
        <v>5</v>
      </c>
      <c r="AQ46" s="12" t="s">
        <v>5</v>
      </c>
      <c r="AR46" s="12" t="s">
        <v>5</v>
      </c>
      <c r="AS46" s="12" t="s">
        <v>5</v>
      </c>
      <c r="AT46" s="12" t="s">
        <v>5</v>
      </c>
      <c r="AU46" s="12" t="s">
        <v>5</v>
      </c>
      <c r="AV46" s="12" t="s">
        <v>5</v>
      </c>
      <c r="AW46" s="12" t="s">
        <v>5</v>
      </c>
      <c r="AX46" s="12" t="s">
        <v>5</v>
      </c>
      <c r="AY46" s="12" t="s">
        <v>5</v>
      </c>
      <c r="AZ46" s="12" t="s">
        <v>5</v>
      </c>
      <c r="BA46" s="12" t="s">
        <v>5</v>
      </c>
      <c r="BB46" s="12" t="s">
        <v>5</v>
      </c>
      <c r="BC46" s="12" t="s">
        <v>5</v>
      </c>
      <c r="BD46" s="12" t="s">
        <v>5</v>
      </c>
      <c r="BE46" s="12" t="s">
        <v>5</v>
      </c>
      <c r="BF46" s="12" t="s">
        <v>5</v>
      </c>
      <c r="BG46" s="12" t="s">
        <v>5</v>
      </c>
      <c r="BH46" s="12" t="s">
        <v>5</v>
      </c>
      <c r="BI46" s="12" t="s">
        <v>5</v>
      </c>
      <c r="BJ46" s="12" t="s">
        <v>5</v>
      </c>
      <c r="BK46" s="12" t="s">
        <v>5</v>
      </c>
      <c r="BL46" s="12" t="s">
        <v>5</v>
      </c>
      <c r="BM46" s="12" t="s">
        <v>5</v>
      </c>
      <c r="BN46" s="12" t="s">
        <v>5</v>
      </c>
      <c r="BO46" s="12" t="s">
        <v>5</v>
      </c>
      <c r="BP46" s="12" t="s">
        <v>5</v>
      </c>
      <c r="BQ46" s="12" t="s">
        <v>5</v>
      </c>
      <c r="BR46" s="12" t="s">
        <v>5</v>
      </c>
      <c r="BS46" s="12" t="s">
        <v>5</v>
      </c>
      <c r="BT46" s="12" t="s">
        <v>5</v>
      </c>
      <c r="BU46" s="12" t="s">
        <v>5</v>
      </c>
      <c r="BV46" s="12" t="s">
        <v>5</v>
      </c>
      <c r="BW46" s="12" t="s">
        <v>5</v>
      </c>
      <c r="BX46" s="12" t="s">
        <v>5</v>
      </c>
      <c r="BY46" s="12" t="s">
        <v>5</v>
      </c>
      <c r="BZ46" s="12" t="s">
        <v>5</v>
      </c>
      <c r="CA46" s="12" t="s">
        <v>5</v>
      </c>
      <c r="CB46" s="12" t="s">
        <v>5</v>
      </c>
      <c r="CC46" s="12" t="s">
        <v>5</v>
      </c>
      <c r="CD46" s="12" t="s">
        <v>5</v>
      </c>
      <c r="CE46" s="12" t="s">
        <v>5</v>
      </c>
      <c r="CF46" s="12" t="s">
        <v>5</v>
      </c>
      <c r="CG46" s="12" t="s">
        <v>5</v>
      </c>
      <c r="CH46" s="12" t="s">
        <v>5</v>
      </c>
      <c r="CI46" s="12" t="s">
        <v>5</v>
      </c>
      <c r="CJ46" s="12" t="s">
        <v>5</v>
      </c>
      <c r="CK46" s="12" t="s">
        <v>5</v>
      </c>
      <c r="CL46" s="12" t="s">
        <v>5</v>
      </c>
      <c r="CM46" s="12" t="s">
        <v>5</v>
      </c>
      <c r="CN46" s="12" t="s">
        <v>5</v>
      </c>
      <c r="CO46" s="12" t="s">
        <v>5</v>
      </c>
      <c r="CP46" s="12" t="s">
        <v>5</v>
      </c>
      <c r="CQ46" s="12" t="s">
        <v>5</v>
      </c>
      <c r="CR46" s="12" t="s">
        <v>5</v>
      </c>
      <c r="CS46" s="12" t="s">
        <v>5</v>
      </c>
      <c r="CT46" s="12" t="s">
        <v>5</v>
      </c>
      <c r="CU46" s="12" t="s">
        <v>5</v>
      </c>
      <c r="CV46" s="12" t="s">
        <v>5</v>
      </c>
      <c r="CW46" s="12" t="s">
        <v>5</v>
      </c>
      <c r="CX46" s="12" t="s">
        <v>5</v>
      </c>
      <c r="CY46" s="12" t="s">
        <v>5</v>
      </c>
      <c r="CZ46" s="12" t="s">
        <v>5</v>
      </c>
      <c r="DA46" s="12" t="s">
        <v>5</v>
      </c>
      <c r="DB46" s="12" t="s">
        <v>5</v>
      </c>
      <c r="DC46" s="12" t="s">
        <v>5</v>
      </c>
      <c r="DD46" s="12" t="s">
        <v>5</v>
      </c>
      <c r="DE46" s="12" t="s">
        <v>5</v>
      </c>
      <c r="DF46" s="12" t="s">
        <v>5</v>
      </c>
      <c r="DG46" s="12" t="s">
        <v>5</v>
      </c>
      <c r="DH46" s="12" t="s">
        <v>5</v>
      </c>
      <c r="DI46" s="12" t="s">
        <v>5</v>
      </c>
      <c r="DJ46" s="12" t="s">
        <v>5</v>
      </c>
      <c r="DK46" s="12" t="s">
        <v>5</v>
      </c>
      <c r="DL46" s="12" t="s">
        <v>5</v>
      </c>
      <c r="DM46" s="12" t="s">
        <v>5</v>
      </c>
      <c r="DN46" s="12" t="s">
        <v>5</v>
      </c>
      <c r="DO46" s="12" t="s">
        <v>5</v>
      </c>
      <c r="DP46" s="12" t="s">
        <v>5</v>
      </c>
      <c r="DQ46" s="12" t="s">
        <v>5</v>
      </c>
      <c r="DR46" s="12" t="s">
        <v>5</v>
      </c>
      <c r="DS46" s="12" t="s">
        <v>5</v>
      </c>
      <c r="DT46" s="12" t="s">
        <v>5</v>
      </c>
      <c r="DU46" s="12" t="s">
        <v>5</v>
      </c>
      <c r="DV46" s="12" t="s">
        <v>5</v>
      </c>
      <c r="DW46" s="12" t="s">
        <v>5</v>
      </c>
      <c r="DX46" s="12" t="s">
        <v>5</v>
      </c>
      <c r="DY46" s="12" t="s">
        <v>5</v>
      </c>
      <c r="DZ46" s="12" t="s">
        <v>5</v>
      </c>
      <c r="EA46" s="12" t="s">
        <v>5</v>
      </c>
      <c r="EB46" s="12" t="s">
        <v>5</v>
      </c>
      <c r="EC46" s="12" t="s">
        <v>5</v>
      </c>
    </row>
    <row r="47" spans="1:133">
      <c r="A47" s="10">
        <v>1955</v>
      </c>
      <c r="B47" s="12">
        <v>8.15504063063063</v>
      </c>
      <c r="C47" s="12">
        <v>8.1643432407407399</v>
      </c>
      <c r="D47" s="12">
        <v>8.7407948571428538</v>
      </c>
      <c r="E47" s="12">
        <v>9.1907849019607823</v>
      </c>
      <c r="F47" s="12">
        <v>8.8836374747474736</v>
      </c>
      <c r="G47" s="12">
        <v>9.0779652083333335</v>
      </c>
      <c r="H47" s="12">
        <v>9.1640804301075267</v>
      </c>
      <c r="I47" s="12">
        <v>8.9625901111111119</v>
      </c>
      <c r="J47" s="12">
        <v>8.5969459770114938</v>
      </c>
      <c r="K47" s="12">
        <v>7.4644132142857158</v>
      </c>
      <c r="L47" s="12">
        <v>6.6889851851851851</v>
      </c>
      <c r="M47" s="12">
        <v>7.5820666666666678</v>
      </c>
      <c r="N47" s="12">
        <v>9.310708</v>
      </c>
      <c r="O47" s="12">
        <v>11.26478763888889</v>
      </c>
      <c r="P47" s="12">
        <v>12.539154202898551</v>
      </c>
      <c r="Q47" s="12">
        <v>10.971329242424241</v>
      </c>
      <c r="R47" s="12">
        <v>10.718058095238096</v>
      </c>
      <c r="S47" s="12">
        <v>9.9015216666666657</v>
      </c>
      <c r="T47" s="12">
        <v>9.2443298245614045</v>
      </c>
      <c r="U47" s="12">
        <v>10.813541111111114</v>
      </c>
      <c r="V47" s="12">
        <v>11.094393333333333</v>
      </c>
      <c r="W47" s="12">
        <v>11.973441458333333</v>
      </c>
      <c r="X47" s="12">
        <v>14.266278000000002</v>
      </c>
      <c r="Y47" s="12">
        <v>15.368797857142855</v>
      </c>
      <c r="Z47" s="12">
        <v>15.710461025641026</v>
      </c>
      <c r="AA47" s="12">
        <v>15.63119361111111</v>
      </c>
      <c r="AB47" s="12">
        <v>16.100430303030304</v>
      </c>
      <c r="AC47" s="12">
        <v>14.398541666666667</v>
      </c>
      <c r="AD47" s="12">
        <v>16.455603703703702</v>
      </c>
      <c r="AE47" s="12">
        <v>18.790795833333334</v>
      </c>
      <c r="AF47" s="12">
        <v>20.160421904761904</v>
      </c>
      <c r="AG47" s="12">
        <v>20.230942777777774</v>
      </c>
      <c r="AH47" s="12">
        <v>15.162705333333331</v>
      </c>
      <c r="AI47" s="12">
        <v>13.750284166666665</v>
      </c>
      <c r="AJ47" s="12">
        <v>19.662000000000003</v>
      </c>
      <c r="AK47" s="12">
        <v>30.268554999999996</v>
      </c>
      <c r="AL47" s="12">
        <v>24.663973333333335</v>
      </c>
      <c r="AM47" s="12" t="s">
        <v>5</v>
      </c>
      <c r="AN47" s="12" t="s">
        <v>5</v>
      </c>
      <c r="AO47" s="12" t="s">
        <v>5</v>
      </c>
      <c r="AP47" s="12" t="s">
        <v>5</v>
      </c>
      <c r="AQ47" s="12" t="s">
        <v>5</v>
      </c>
      <c r="AR47" s="12" t="s">
        <v>5</v>
      </c>
      <c r="AS47" s="12" t="s">
        <v>5</v>
      </c>
      <c r="AT47" s="12" t="s">
        <v>5</v>
      </c>
      <c r="AU47" s="12" t="s">
        <v>5</v>
      </c>
      <c r="AV47" s="12" t="s">
        <v>5</v>
      </c>
      <c r="AW47" s="12" t="s">
        <v>5</v>
      </c>
      <c r="AX47" s="12" t="s">
        <v>5</v>
      </c>
      <c r="AY47" s="12" t="s">
        <v>5</v>
      </c>
      <c r="AZ47" s="12" t="s">
        <v>5</v>
      </c>
      <c r="BA47" s="12" t="s">
        <v>5</v>
      </c>
      <c r="BB47" s="12" t="s">
        <v>5</v>
      </c>
      <c r="BC47" s="12" t="s">
        <v>5</v>
      </c>
      <c r="BD47" s="12" t="s">
        <v>5</v>
      </c>
      <c r="BE47" s="12" t="s">
        <v>5</v>
      </c>
      <c r="BF47" s="12" t="s">
        <v>5</v>
      </c>
      <c r="BG47" s="12" t="s">
        <v>5</v>
      </c>
      <c r="BH47" s="12" t="s">
        <v>5</v>
      </c>
      <c r="BI47" s="12" t="s">
        <v>5</v>
      </c>
      <c r="BJ47" s="12" t="s">
        <v>5</v>
      </c>
      <c r="BK47" s="12" t="s">
        <v>5</v>
      </c>
      <c r="BL47" s="12" t="s">
        <v>5</v>
      </c>
      <c r="BM47" s="12" t="s">
        <v>5</v>
      </c>
      <c r="BN47" s="12" t="s">
        <v>5</v>
      </c>
      <c r="BO47" s="12" t="s">
        <v>5</v>
      </c>
      <c r="BP47" s="12" t="s">
        <v>5</v>
      </c>
      <c r="BQ47" s="12" t="s">
        <v>5</v>
      </c>
      <c r="BR47" s="12" t="s">
        <v>5</v>
      </c>
      <c r="BS47" s="12" t="s">
        <v>5</v>
      </c>
      <c r="BT47" s="12" t="s">
        <v>5</v>
      </c>
      <c r="BU47" s="12" t="s">
        <v>5</v>
      </c>
      <c r="BV47" s="12" t="s">
        <v>5</v>
      </c>
      <c r="BW47" s="12" t="s">
        <v>5</v>
      </c>
      <c r="BX47" s="12" t="s">
        <v>5</v>
      </c>
      <c r="BY47" s="12" t="s">
        <v>5</v>
      </c>
      <c r="BZ47" s="12" t="s">
        <v>5</v>
      </c>
      <c r="CA47" s="12" t="s">
        <v>5</v>
      </c>
      <c r="CB47" s="12" t="s">
        <v>5</v>
      </c>
      <c r="CC47" s="12" t="s">
        <v>5</v>
      </c>
      <c r="CD47" s="12" t="s">
        <v>5</v>
      </c>
      <c r="CE47" s="12" t="s">
        <v>5</v>
      </c>
      <c r="CF47" s="12" t="s">
        <v>5</v>
      </c>
      <c r="CG47" s="12" t="s">
        <v>5</v>
      </c>
      <c r="CH47" s="12" t="s">
        <v>5</v>
      </c>
      <c r="CI47" s="12" t="s">
        <v>5</v>
      </c>
      <c r="CJ47" s="12" t="s">
        <v>5</v>
      </c>
      <c r="CK47" s="12" t="s">
        <v>5</v>
      </c>
      <c r="CL47" s="12" t="s">
        <v>5</v>
      </c>
      <c r="CM47" s="12" t="s">
        <v>5</v>
      </c>
      <c r="CN47" s="12" t="s">
        <v>5</v>
      </c>
      <c r="CO47" s="12" t="s">
        <v>5</v>
      </c>
      <c r="CP47" s="12" t="s">
        <v>5</v>
      </c>
      <c r="CQ47" s="12" t="s">
        <v>5</v>
      </c>
      <c r="CR47" s="12" t="s">
        <v>5</v>
      </c>
      <c r="CS47" s="12" t="s">
        <v>5</v>
      </c>
      <c r="CT47" s="12" t="s">
        <v>5</v>
      </c>
      <c r="CU47" s="12" t="s">
        <v>5</v>
      </c>
      <c r="CV47" s="12" t="s">
        <v>5</v>
      </c>
      <c r="CW47" s="12" t="s">
        <v>5</v>
      </c>
      <c r="CX47" s="12" t="s">
        <v>5</v>
      </c>
      <c r="CY47" s="12" t="s">
        <v>5</v>
      </c>
      <c r="CZ47" s="12" t="s">
        <v>5</v>
      </c>
      <c r="DA47" s="12" t="s">
        <v>5</v>
      </c>
      <c r="DB47" s="12" t="s">
        <v>5</v>
      </c>
      <c r="DC47" s="12" t="s">
        <v>5</v>
      </c>
      <c r="DD47" s="12" t="s">
        <v>5</v>
      </c>
      <c r="DE47" s="12" t="s">
        <v>5</v>
      </c>
      <c r="DF47" s="12" t="s">
        <v>5</v>
      </c>
      <c r="DG47" s="12" t="s">
        <v>5</v>
      </c>
      <c r="DH47" s="12" t="s">
        <v>5</v>
      </c>
      <c r="DI47" s="12" t="s">
        <v>5</v>
      </c>
      <c r="DJ47" s="12" t="s">
        <v>5</v>
      </c>
      <c r="DK47" s="12" t="s">
        <v>5</v>
      </c>
      <c r="DL47" s="12" t="s">
        <v>5</v>
      </c>
      <c r="DM47" s="12" t="s">
        <v>5</v>
      </c>
      <c r="DN47" s="12" t="s">
        <v>5</v>
      </c>
      <c r="DO47" s="12" t="s">
        <v>5</v>
      </c>
      <c r="DP47" s="12" t="s">
        <v>5</v>
      </c>
      <c r="DQ47" s="12" t="s">
        <v>5</v>
      </c>
      <c r="DR47" s="12" t="s">
        <v>5</v>
      </c>
      <c r="DS47" s="12" t="s">
        <v>5</v>
      </c>
      <c r="DT47" s="12" t="s">
        <v>5</v>
      </c>
      <c r="DU47" s="12" t="s">
        <v>5</v>
      </c>
      <c r="DV47" s="12" t="s">
        <v>5</v>
      </c>
      <c r="DW47" s="12" t="s">
        <v>5</v>
      </c>
      <c r="DX47" s="12" t="s">
        <v>5</v>
      </c>
      <c r="DY47" s="12" t="s">
        <v>5</v>
      </c>
      <c r="DZ47" s="12" t="s">
        <v>5</v>
      </c>
      <c r="EA47" s="12" t="s">
        <v>5</v>
      </c>
      <c r="EB47" s="12" t="s">
        <v>5</v>
      </c>
      <c r="EC47" s="12" t="s">
        <v>5</v>
      </c>
    </row>
    <row r="48" spans="1:133">
      <c r="A48" s="10">
        <v>1956</v>
      </c>
      <c r="B48" s="12">
        <v>8.1928937719298247</v>
      </c>
      <c r="C48" s="12">
        <v>8.2029680180180193</v>
      </c>
      <c r="D48" s="12">
        <v>8.7644800000000007</v>
      </c>
      <c r="E48" s="12">
        <v>9.2022899047619049</v>
      </c>
      <c r="F48" s="12">
        <v>8.9045146078431348</v>
      </c>
      <c r="G48" s="12">
        <v>9.093586262626264</v>
      </c>
      <c r="H48" s="12">
        <v>9.177498541666667</v>
      </c>
      <c r="I48" s="12">
        <v>8.9829407526881724</v>
      </c>
      <c r="J48" s="12">
        <v>8.6301631111111146</v>
      </c>
      <c r="K48" s="12">
        <v>7.5378286206896554</v>
      </c>
      <c r="L48" s="12">
        <v>6.7927164285714285</v>
      </c>
      <c r="M48" s="12">
        <v>7.6565627160493834</v>
      </c>
      <c r="N48" s="12">
        <v>9.3215830769230781</v>
      </c>
      <c r="O48" s="12">
        <v>11.197934533333335</v>
      </c>
      <c r="P48" s="12">
        <v>12.416416944444443</v>
      </c>
      <c r="Q48" s="12">
        <v>10.911421884057972</v>
      </c>
      <c r="R48" s="12">
        <v>10.66694</v>
      </c>
      <c r="S48" s="12">
        <v>9.886852063492066</v>
      </c>
      <c r="T48" s="12">
        <v>9.2617863333333332</v>
      </c>
      <c r="U48" s="12">
        <v>10.749326315789473</v>
      </c>
      <c r="V48" s="12">
        <v>11.011008148148148</v>
      </c>
      <c r="W48" s="12">
        <v>11.833442549019608</v>
      </c>
      <c r="X48" s="12">
        <v>13.974226875000001</v>
      </c>
      <c r="Y48" s="12">
        <v>14.983775333333332</v>
      </c>
      <c r="Z48" s="12">
        <v>15.273532380952378</v>
      </c>
      <c r="AA48" s="12">
        <v>15.166752564102563</v>
      </c>
      <c r="AB48" s="12">
        <v>15.558182777777777</v>
      </c>
      <c r="AC48" s="12">
        <v>13.961716060606063</v>
      </c>
      <c r="AD48" s="12">
        <v>15.769389333333333</v>
      </c>
      <c r="AE48" s="12">
        <v>17.768869629629631</v>
      </c>
      <c r="AF48" s="12">
        <v>18.839551666666669</v>
      </c>
      <c r="AG48" s="12">
        <v>18.711302380952382</v>
      </c>
      <c r="AH48" s="12">
        <v>14.234497777777777</v>
      </c>
      <c r="AI48" s="12">
        <v>12.918919333333335</v>
      </c>
      <c r="AJ48" s="12">
        <v>17.144864999999999</v>
      </c>
      <c r="AK48" s="12">
        <v>23.376856666666669</v>
      </c>
      <c r="AL48" s="12">
        <v>17.128716666666666</v>
      </c>
      <c r="AM48" s="12">
        <v>9.5934600000000003</v>
      </c>
      <c r="AN48" s="12" t="s">
        <v>5</v>
      </c>
      <c r="AO48" s="12" t="s">
        <v>5</v>
      </c>
      <c r="AP48" s="12" t="s">
        <v>5</v>
      </c>
      <c r="AQ48" s="12" t="s">
        <v>5</v>
      </c>
      <c r="AR48" s="12" t="s">
        <v>5</v>
      </c>
      <c r="AS48" s="12" t="s">
        <v>5</v>
      </c>
      <c r="AT48" s="12" t="s">
        <v>5</v>
      </c>
      <c r="AU48" s="12" t="s">
        <v>5</v>
      </c>
      <c r="AV48" s="12" t="s">
        <v>5</v>
      </c>
      <c r="AW48" s="12" t="s">
        <v>5</v>
      </c>
      <c r="AX48" s="12" t="s">
        <v>5</v>
      </c>
      <c r="AY48" s="12" t="s">
        <v>5</v>
      </c>
      <c r="AZ48" s="12" t="s">
        <v>5</v>
      </c>
      <c r="BA48" s="12" t="s">
        <v>5</v>
      </c>
      <c r="BB48" s="12" t="s">
        <v>5</v>
      </c>
      <c r="BC48" s="12" t="s">
        <v>5</v>
      </c>
      <c r="BD48" s="12" t="s">
        <v>5</v>
      </c>
      <c r="BE48" s="12" t="s">
        <v>5</v>
      </c>
      <c r="BF48" s="12" t="s">
        <v>5</v>
      </c>
      <c r="BG48" s="12" t="s">
        <v>5</v>
      </c>
      <c r="BH48" s="12" t="s">
        <v>5</v>
      </c>
      <c r="BI48" s="12" t="s">
        <v>5</v>
      </c>
      <c r="BJ48" s="12" t="s">
        <v>5</v>
      </c>
      <c r="BK48" s="12" t="s">
        <v>5</v>
      </c>
      <c r="BL48" s="12" t="s">
        <v>5</v>
      </c>
      <c r="BM48" s="12" t="s">
        <v>5</v>
      </c>
      <c r="BN48" s="12" t="s">
        <v>5</v>
      </c>
      <c r="BO48" s="12" t="s">
        <v>5</v>
      </c>
      <c r="BP48" s="12" t="s">
        <v>5</v>
      </c>
      <c r="BQ48" s="12" t="s">
        <v>5</v>
      </c>
      <c r="BR48" s="12" t="s">
        <v>5</v>
      </c>
      <c r="BS48" s="12" t="s">
        <v>5</v>
      </c>
      <c r="BT48" s="12" t="s">
        <v>5</v>
      </c>
      <c r="BU48" s="12" t="s">
        <v>5</v>
      </c>
      <c r="BV48" s="12" t="s">
        <v>5</v>
      </c>
      <c r="BW48" s="12" t="s">
        <v>5</v>
      </c>
      <c r="BX48" s="12" t="s">
        <v>5</v>
      </c>
      <c r="BY48" s="12" t="s">
        <v>5</v>
      </c>
      <c r="BZ48" s="12" t="s">
        <v>5</v>
      </c>
      <c r="CA48" s="12" t="s">
        <v>5</v>
      </c>
      <c r="CB48" s="12" t="s">
        <v>5</v>
      </c>
      <c r="CC48" s="12" t="s">
        <v>5</v>
      </c>
      <c r="CD48" s="12" t="s">
        <v>5</v>
      </c>
      <c r="CE48" s="12" t="s">
        <v>5</v>
      </c>
      <c r="CF48" s="12" t="s">
        <v>5</v>
      </c>
      <c r="CG48" s="12" t="s">
        <v>5</v>
      </c>
      <c r="CH48" s="12" t="s">
        <v>5</v>
      </c>
      <c r="CI48" s="12" t="s">
        <v>5</v>
      </c>
      <c r="CJ48" s="12" t="s">
        <v>5</v>
      </c>
      <c r="CK48" s="12" t="s">
        <v>5</v>
      </c>
      <c r="CL48" s="12" t="s">
        <v>5</v>
      </c>
      <c r="CM48" s="12" t="s">
        <v>5</v>
      </c>
      <c r="CN48" s="12" t="s">
        <v>5</v>
      </c>
      <c r="CO48" s="12" t="s">
        <v>5</v>
      </c>
      <c r="CP48" s="12" t="s">
        <v>5</v>
      </c>
      <c r="CQ48" s="12" t="s">
        <v>5</v>
      </c>
      <c r="CR48" s="12" t="s">
        <v>5</v>
      </c>
      <c r="CS48" s="12" t="s">
        <v>5</v>
      </c>
      <c r="CT48" s="12" t="s">
        <v>5</v>
      </c>
      <c r="CU48" s="12" t="s">
        <v>5</v>
      </c>
      <c r="CV48" s="12" t="s">
        <v>5</v>
      </c>
      <c r="CW48" s="12" t="s">
        <v>5</v>
      </c>
      <c r="CX48" s="12" t="s">
        <v>5</v>
      </c>
      <c r="CY48" s="12" t="s">
        <v>5</v>
      </c>
      <c r="CZ48" s="12" t="s">
        <v>5</v>
      </c>
      <c r="DA48" s="12" t="s">
        <v>5</v>
      </c>
      <c r="DB48" s="12" t="s">
        <v>5</v>
      </c>
      <c r="DC48" s="12" t="s">
        <v>5</v>
      </c>
      <c r="DD48" s="12" t="s">
        <v>5</v>
      </c>
      <c r="DE48" s="12" t="s">
        <v>5</v>
      </c>
      <c r="DF48" s="12" t="s">
        <v>5</v>
      </c>
      <c r="DG48" s="12" t="s">
        <v>5</v>
      </c>
      <c r="DH48" s="12" t="s">
        <v>5</v>
      </c>
      <c r="DI48" s="12" t="s">
        <v>5</v>
      </c>
      <c r="DJ48" s="12" t="s">
        <v>5</v>
      </c>
      <c r="DK48" s="12" t="s">
        <v>5</v>
      </c>
      <c r="DL48" s="12" t="s">
        <v>5</v>
      </c>
      <c r="DM48" s="12" t="s">
        <v>5</v>
      </c>
      <c r="DN48" s="12" t="s">
        <v>5</v>
      </c>
      <c r="DO48" s="12" t="s">
        <v>5</v>
      </c>
      <c r="DP48" s="12" t="s">
        <v>5</v>
      </c>
      <c r="DQ48" s="12" t="s">
        <v>5</v>
      </c>
      <c r="DR48" s="12" t="s">
        <v>5</v>
      </c>
      <c r="DS48" s="12" t="s">
        <v>5</v>
      </c>
      <c r="DT48" s="12" t="s">
        <v>5</v>
      </c>
      <c r="DU48" s="12" t="s">
        <v>5</v>
      </c>
      <c r="DV48" s="12" t="s">
        <v>5</v>
      </c>
      <c r="DW48" s="12" t="s">
        <v>5</v>
      </c>
      <c r="DX48" s="12" t="s">
        <v>5</v>
      </c>
      <c r="DY48" s="12" t="s">
        <v>5</v>
      </c>
      <c r="DZ48" s="12" t="s">
        <v>5</v>
      </c>
      <c r="EA48" s="12" t="s">
        <v>5</v>
      </c>
      <c r="EB48" s="12" t="s">
        <v>5</v>
      </c>
      <c r="EC48" s="12" t="s">
        <v>5</v>
      </c>
    </row>
    <row r="49" spans="1:133">
      <c r="A49" s="10">
        <v>1957</v>
      </c>
      <c r="B49" s="12">
        <v>7.3496258974358994</v>
      </c>
      <c r="C49" s="12">
        <v>7.3372437719298258</v>
      </c>
      <c r="D49" s="12">
        <v>7.8601818018018008</v>
      </c>
      <c r="E49" s="12">
        <v>8.2607109259259275</v>
      </c>
      <c r="F49" s="12">
        <v>7.9445412380952387</v>
      </c>
      <c r="G49" s="12">
        <v>8.0998174509803906</v>
      </c>
      <c r="H49" s="12">
        <v>8.1510727272727284</v>
      </c>
      <c r="I49" s="12">
        <v>7.930519062500001</v>
      </c>
      <c r="J49" s="12">
        <v>7.5551722580645144</v>
      </c>
      <c r="K49" s="12">
        <v>6.4634158888888908</v>
      </c>
      <c r="L49" s="12">
        <v>5.7069485057471274</v>
      </c>
      <c r="M49" s="12">
        <v>6.5011657142857153</v>
      </c>
      <c r="N49" s="12">
        <v>8.0617261728395064</v>
      </c>
      <c r="O49" s="12">
        <v>9.8174542307692345</v>
      </c>
      <c r="P49" s="12">
        <v>10.931978133333333</v>
      </c>
      <c r="Q49" s="12">
        <v>9.4278395833333342</v>
      </c>
      <c r="R49" s="12">
        <v>9.1294837681159429</v>
      </c>
      <c r="S49" s="12">
        <v>8.3149700000000024</v>
      </c>
      <c r="T49" s="12">
        <v>7.6448177777777797</v>
      </c>
      <c r="U49" s="12">
        <v>8.9771323333333353</v>
      </c>
      <c r="V49" s="12">
        <v>9.1317680701754398</v>
      </c>
      <c r="W49" s="12">
        <v>9.8041094444444479</v>
      </c>
      <c r="X49" s="12">
        <v>11.699592745098041</v>
      </c>
      <c r="Y49" s="12">
        <v>12.503879791666666</v>
      </c>
      <c r="Z49" s="12">
        <v>12.608993333333332</v>
      </c>
      <c r="AA49" s="12">
        <v>12.319516428571429</v>
      </c>
      <c r="AB49" s="12">
        <v>12.461818461538462</v>
      </c>
      <c r="AC49" s="12">
        <v>10.740360277777777</v>
      </c>
      <c r="AD49" s="12">
        <v>12.09084909090909</v>
      </c>
      <c r="AE49" s="12">
        <v>13.522527333333336</v>
      </c>
      <c r="AF49" s="12">
        <v>14.00242888888889</v>
      </c>
      <c r="AG49" s="12">
        <v>13.285570416666664</v>
      </c>
      <c r="AH49" s="12">
        <v>8.6732047619047634</v>
      </c>
      <c r="AI49" s="12">
        <v>6.6500072222222224</v>
      </c>
      <c r="AJ49" s="12">
        <v>8.7769813333333371</v>
      </c>
      <c r="AK49" s="12">
        <v>11.359004166666667</v>
      </c>
      <c r="AL49" s="12">
        <v>3.1876266666666653</v>
      </c>
      <c r="AM49" s="12">
        <v>-7.5505466666666656</v>
      </c>
      <c r="AN49" s="12">
        <v>-24.694553333333332</v>
      </c>
      <c r="AO49" s="12" t="s">
        <v>5</v>
      </c>
      <c r="AP49" s="12" t="s">
        <v>5</v>
      </c>
      <c r="AQ49" s="12" t="s">
        <v>5</v>
      </c>
      <c r="AR49" s="12" t="s">
        <v>5</v>
      </c>
      <c r="AS49" s="12" t="s">
        <v>5</v>
      </c>
      <c r="AT49" s="12" t="s">
        <v>5</v>
      </c>
      <c r="AU49" s="12" t="s">
        <v>5</v>
      </c>
      <c r="AV49" s="12" t="s">
        <v>5</v>
      </c>
      <c r="AW49" s="12" t="s">
        <v>5</v>
      </c>
      <c r="AX49" s="12" t="s">
        <v>5</v>
      </c>
      <c r="AY49" s="12" t="s">
        <v>5</v>
      </c>
      <c r="AZ49" s="12" t="s">
        <v>5</v>
      </c>
      <c r="BA49" s="12" t="s">
        <v>5</v>
      </c>
      <c r="BB49" s="12" t="s">
        <v>5</v>
      </c>
      <c r="BC49" s="12" t="s">
        <v>5</v>
      </c>
      <c r="BD49" s="12" t="s">
        <v>5</v>
      </c>
      <c r="BE49" s="12" t="s">
        <v>5</v>
      </c>
      <c r="BF49" s="12" t="s">
        <v>5</v>
      </c>
      <c r="BG49" s="12" t="s">
        <v>5</v>
      </c>
      <c r="BH49" s="12" t="s">
        <v>5</v>
      </c>
      <c r="BI49" s="12" t="s">
        <v>5</v>
      </c>
      <c r="BJ49" s="12" t="s">
        <v>5</v>
      </c>
      <c r="BK49" s="12" t="s">
        <v>5</v>
      </c>
      <c r="BL49" s="12" t="s">
        <v>5</v>
      </c>
      <c r="BM49" s="12" t="s">
        <v>5</v>
      </c>
      <c r="BN49" s="12" t="s">
        <v>5</v>
      </c>
      <c r="BO49" s="12" t="s">
        <v>5</v>
      </c>
      <c r="BP49" s="12" t="s">
        <v>5</v>
      </c>
      <c r="BQ49" s="12" t="s">
        <v>5</v>
      </c>
      <c r="BR49" s="12" t="s">
        <v>5</v>
      </c>
      <c r="BS49" s="12" t="s">
        <v>5</v>
      </c>
      <c r="BT49" s="12" t="s">
        <v>5</v>
      </c>
      <c r="BU49" s="12" t="s">
        <v>5</v>
      </c>
      <c r="BV49" s="12" t="s">
        <v>5</v>
      </c>
      <c r="BW49" s="12" t="s">
        <v>5</v>
      </c>
      <c r="BX49" s="12" t="s">
        <v>5</v>
      </c>
      <c r="BY49" s="12" t="s">
        <v>5</v>
      </c>
      <c r="BZ49" s="12" t="s">
        <v>5</v>
      </c>
      <c r="CA49" s="12" t="s">
        <v>5</v>
      </c>
      <c r="CB49" s="12" t="s">
        <v>5</v>
      </c>
      <c r="CC49" s="12" t="s">
        <v>5</v>
      </c>
      <c r="CD49" s="12" t="s">
        <v>5</v>
      </c>
      <c r="CE49" s="12" t="s">
        <v>5</v>
      </c>
      <c r="CF49" s="12" t="s">
        <v>5</v>
      </c>
      <c r="CG49" s="12" t="s">
        <v>5</v>
      </c>
      <c r="CH49" s="12" t="s">
        <v>5</v>
      </c>
      <c r="CI49" s="12" t="s">
        <v>5</v>
      </c>
      <c r="CJ49" s="12" t="s">
        <v>5</v>
      </c>
      <c r="CK49" s="12" t="s">
        <v>5</v>
      </c>
      <c r="CL49" s="12" t="s">
        <v>5</v>
      </c>
      <c r="CM49" s="12" t="s">
        <v>5</v>
      </c>
      <c r="CN49" s="12" t="s">
        <v>5</v>
      </c>
      <c r="CO49" s="12" t="s">
        <v>5</v>
      </c>
      <c r="CP49" s="12" t="s">
        <v>5</v>
      </c>
      <c r="CQ49" s="12" t="s">
        <v>5</v>
      </c>
      <c r="CR49" s="12" t="s">
        <v>5</v>
      </c>
      <c r="CS49" s="12" t="s">
        <v>5</v>
      </c>
      <c r="CT49" s="12" t="s">
        <v>5</v>
      </c>
      <c r="CU49" s="12" t="s">
        <v>5</v>
      </c>
      <c r="CV49" s="12" t="s">
        <v>5</v>
      </c>
      <c r="CW49" s="12" t="s">
        <v>5</v>
      </c>
      <c r="CX49" s="12" t="s">
        <v>5</v>
      </c>
      <c r="CY49" s="12" t="s">
        <v>5</v>
      </c>
      <c r="CZ49" s="12" t="s">
        <v>5</v>
      </c>
      <c r="DA49" s="12" t="s">
        <v>5</v>
      </c>
      <c r="DB49" s="12" t="s">
        <v>5</v>
      </c>
      <c r="DC49" s="12" t="s">
        <v>5</v>
      </c>
      <c r="DD49" s="12" t="s">
        <v>5</v>
      </c>
      <c r="DE49" s="12" t="s">
        <v>5</v>
      </c>
      <c r="DF49" s="12" t="s">
        <v>5</v>
      </c>
      <c r="DG49" s="12" t="s">
        <v>5</v>
      </c>
      <c r="DH49" s="12" t="s">
        <v>5</v>
      </c>
      <c r="DI49" s="12" t="s">
        <v>5</v>
      </c>
      <c r="DJ49" s="12" t="s">
        <v>5</v>
      </c>
      <c r="DK49" s="12" t="s">
        <v>5</v>
      </c>
      <c r="DL49" s="12" t="s">
        <v>5</v>
      </c>
      <c r="DM49" s="12" t="s">
        <v>5</v>
      </c>
      <c r="DN49" s="12" t="s">
        <v>5</v>
      </c>
      <c r="DO49" s="12" t="s">
        <v>5</v>
      </c>
      <c r="DP49" s="12" t="s">
        <v>5</v>
      </c>
      <c r="DQ49" s="12" t="s">
        <v>5</v>
      </c>
      <c r="DR49" s="12" t="s">
        <v>5</v>
      </c>
      <c r="DS49" s="12" t="s">
        <v>5</v>
      </c>
      <c r="DT49" s="12" t="s">
        <v>5</v>
      </c>
      <c r="DU49" s="12" t="s">
        <v>5</v>
      </c>
      <c r="DV49" s="12" t="s">
        <v>5</v>
      </c>
      <c r="DW49" s="12" t="s">
        <v>5</v>
      </c>
      <c r="DX49" s="12" t="s">
        <v>5</v>
      </c>
      <c r="DY49" s="12" t="s">
        <v>5</v>
      </c>
      <c r="DZ49" s="12" t="s">
        <v>5</v>
      </c>
      <c r="EA49" s="12" t="s">
        <v>5</v>
      </c>
      <c r="EB49" s="12" t="s">
        <v>5</v>
      </c>
      <c r="EC49" s="12" t="s">
        <v>5</v>
      </c>
    </row>
    <row r="50" spans="1:133">
      <c r="A50" s="10">
        <v>1958</v>
      </c>
      <c r="B50" s="12">
        <v>7.8472610793072137</v>
      </c>
      <c r="C50" s="12">
        <v>7.847956320656972</v>
      </c>
      <c r="D50" s="12">
        <v>8.3705726273409269</v>
      </c>
      <c r="E50" s="12">
        <v>8.7740709866384314</v>
      </c>
      <c r="F50" s="12">
        <v>8.4809437918228294</v>
      </c>
      <c r="G50" s="12">
        <v>8.6471093287320553</v>
      </c>
      <c r="H50" s="12">
        <v>8.7129539168320154</v>
      </c>
      <c r="I50" s="12">
        <v>8.5161103991602616</v>
      </c>
      <c r="J50" s="12">
        <v>8.1707929116340168</v>
      </c>
      <c r="K50" s="12">
        <v>7.1341132206114581</v>
      </c>
      <c r="L50" s="12">
        <v>6.4252179946318408</v>
      </c>
      <c r="M50" s="12">
        <v>7.2168163162858141</v>
      </c>
      <c r="N50" s="12">
        <v>8.7472014228198294</v>
      </c>
      <c r="O50" s="12">
        <v>10.463290487862539</v>
      </c>
      <c r="P50" s="12">
        <v>11.559787942523919</v>
      </c>
      <c r="Q50" s="12">
        <v>10.140927326891545</v>
      </c>
      <c r="R50" s="12">
        <v>9.8847149932898013</v>
      </c>
      <c r="S50" s="12">
        <v>9.1384510074908061</v>
      </c>
      <c r="T50" s="12">
        <v>8.5361912048009962</v>
      </c>
      <c r="U50" s="12">
        <v>9.8475085637597743</v>
      </c>
      <c r="V50" s="12">
        <v>10.037931325281093</v>
      </c>
      <c r="W50" s="12">
        <v>10.722579114330976</v>
      </c>
      <c r="X50" s="12">
        <v>12.563783879941958</v>
      </c>
      <c r="Y50" s="12">
        <v>13.371594696409133</v>
      </c>
      <c r="Z50" s="12">
        <v>13.524370823268036</v>
      </c>
      <c r="AA50" s="12">
        <v>13.315217544819239</v>
      </c>
      <c r="AB50" s="12">
        <v>13.51847665516347</v>
      </c>
      <c r="AC50" s="12">
        <v>12.010719731201684</v>
      </c>
      <c r="AD50" s="12">
        <v>13.354531097690714</v>
      </c>
      <c r="AE50" s="12">
        <v>14.770936955056538</v>
      </c>
      <c r="AF50" s="12">
        <v>15.327689317228854</v>
      </c>
      <c r="AG50" s="12">
        <v>14.837732945069099</v>
      </c>
      <c r="AH50" s="12">
        <v>10.995933313202736</v>
      </c>
      <c r="AI50" s="12">
        <v>9.5935823579459836</v>
      </c>
      <c r="AJ50" s="12">
        <v>11.856656639825873</v>
      </c>
      <c r="AK50" s="12">
        <v>14.538209967791044</v>
      </c>
      <c r="AL50" s="12">
        <v>9.2044782930721407</v>
      </c>
      <c r="AM50" s="12">
        <v>4.0513132796517404</v>
      </c>
      <c r="AN50" s="12">
        <v>1.2802399194776104</v>
      </c>
      <c r="AO50" s="12">
        <v>27.255033172288556</v>
      </c>
      <c r="AP50" s="12" t="s">
        <v>5</v>
      </c>
      <c r="AQ50" s="12" t="s">
        <v>5</v>
      </c>
      <c r="AR50" s="12" t="s">
        <v>5</v>
      </c>
      <c r="AS50" s="12" t="s">
        <v>5</v>
      </c>
      <c r="AT50" s="12" t="s">
        <v>5</v>
      </c>
      <c r="AU50" s="12" t="s">
        <v>5</v>
      </c>
      <c r="AV50" s="12" t="s">
        <v>5</v>
      </c>
      <c r="AW50" s="12" t="s">
        <v>5</v>
      </c>
      <c r="AX50" s="12" t="s">
        <v>5</v>
      </c>
      <c r="AY50" s="12" t="s">
        <v>5</v>
      </c>
      <c r="AZ50" s="12" t="s">
        <v>5</v>
      </c>
      <c r="BA50" s="12" t="s">
        <v>5</v>
      </c>
      <c r="BB50" s="12" t="s">
        <v>5</v>
      </c>
      <c r="BC50" s="12" t="s">
        <v>5</v>
      </c>
      <c r="BD50" s="12" t="s">
        <v>5</v>
      </c>
      <c r="BE50" s="12" t="s">
        <v>5</v>
      </c>
      <c r="BF50" s="12" t="s">
        <v>5</v>
      </c>
      <c r="BG50" s="12" t="s">
        <v>5</v>
      </c>
      <c r="BH50" s="12" t="s">
        <v>5</v>
      </c>
      <c r="BI50" s="12" t="s">
        <v>5</v>
      </c>
      <c r="BJ50" s="12" t="s">
        <v>5</v>
      </c>
      <c r="BK50" s="12" t="s">
        <v>5</v>
      </c>
      <c r="BL50" s="12" t="s">
        <v>5</v>
      </c>
      <c r="BM50" s="12" t="s">
        <v>5</v>
      </c>
      <c r="BN50" s="12" t="s">
        <v>5</v>
      </c>
      <c r="BO50" s="12" t="s">
        <v>5</v>
      </c>
      <c r="BP50" s="12" t="s">
        <v>5</v>
      </c>
      <c r="BQ50" s="12" t="s">
        <v>5</v>
      </c>
      <c r="BR50" s="12" t="s">
        <v>5</v>
      </c>
      <c r="BS50" s="12" t="s">
        <v>5</v>
      </c>
      <c r="BT50" s="12" t="s">
        <v>5</v>
      </c>
      <c r="BU50" s="12" t="s">
        <v>5</v>
      </c>
      <c r="BV50" s="12" t="s">
        <v>5</v>
      </c>
      <c r="BW50" s="12" t="s">
        <v>5</v>
      </c>
      <c r="BX50" s="12" t="s">
        <v>5</v>
      </c>
      <c r="BY50" s="12" t="s">
        <v>5</v>
      </c>
      <c r="BZ50" s="12" t="s">
        <v>5</v>
      </c>
      <c r="CA50" s="12" t="s">
        <v>5</v>
      </c>
      <c r="CB50" s="12" t="s">
        <v>5</v>
      </c>
      <c r="CC50" s="12" t="s">
        <v>5</v>
      </c>
      <c r="CD50" s="12" t="s">
        <v>5</v>
      </c>
      <c r="CE50" s="12" t="s">
        <v>5</v>
      </c>
      <c r="CF50" s="12" t="s">
        <v>5</v>
      </c>
      <c r="CG50" s="12" t="s">
        <v>5</v>
      </c>
      <c r="CH50" s="12" t="s">
        <v>5</v>
      </c>
      <c r="CI50" s="12" t="s">
        <v>5</v>
      </c>
      <c r="CJ50" s="12" t="s">
        <v>5</v>
      </c>
      <c r="CK50" s="12" t="s">
        <v>5</v>
      </c>
      <c r="CL50" s="12" t="s">
        <v>5</v>
      </c>
      <c r="CM50" s="12" t="s">
        <v>5</v>
      </c>
      <c r="CN50" s="12" t="s">
        <v>5</v>
      </c>
      <c r="CO50" s="12" t="s">
        <v>5</v>
      </c>
      <c r="CP50" s="12" t="s">
        <v>5</v>
      </c>
      <c r="CQ50" s="12" t="s">
        <v>5</v>
      </c>
      <c r="CR50" s="12" t="s">
        <v>5</v>
      </c>
      <c r="CS50" s="12" t="s">
        <v>5</v>
      </c>
      <c r="CT50" s="12" t="s">
        <v>5</v>
      </c>
      <c r="CU50" s="12" t="s">
        <v>5</v>
      </c>
      <c r="CV50" s="12" t="s">
        <v>5</v>
      </c>
      <c r="CW50" s="12" t="s">
        <v>5</v>
      </c>
      <c r="CX50" s="12" t="s">
        <v>5</v>
      </c>
      <c r="CY50" s="12" t="s">
        <v>5</v>
      </c>
      <c r="CZ50" s="12" t="s">
        <v>5</v>
      </c>
      <c r="DA50" s="12" t="s">
        <v>5</v>
      </c>
      <c r="DB50" s="12" t="s">
        <v>5</v>
      </c>
      <c r="DC50" s="12" t="s">
        <v>5</v>
      </c>
      <c r="DD50" s="12" t="s">
        <v>5</v>
      </c>
      <c r="DE50" s="12" t="s">
        <v>5</v>
      </c>
      <c r="DF50" s="12" t="s">
        <v>5</v>
      </c>
      <c r="DG50" s="12" t="s">
        <v>5</v>
      </c>
      <c r="DH50" s="12" t="s">
        <v>5</v>
      </c>
      <c r="DI50" s="12" t="s">
        <v>5</v>
      </c>
      <c r="DJ50" s="12" t="s">
        <v>5</v>
      </c>
      <c r="DK50" s="12" t="s">
        <v>5</v>
      </c>
      <c r="DL50" s="12" t="s">
        <v>5</v>
      </c>
      <c r="DM50" s="12" t="s">
        <v>5</v>
      </c>
      <c r="DN50" s="12" t="s">
        <v>5</v>
      </c>
      <c r="DO50" s="12" t="s">
        <v>5</v>
      </c>
      <c r="DP50" s="12" t="s">
        <v>5</v>
      </c>
      <c r="DQ50" s="12" t="s">
        <v>5</v>
      </c>
      <c r="DR50" s="12" t="s">
        <v>5</v>
      </c>
      <c r="DS50" s="12" t="s">
        <v>5</v>
      </c>
      <c r="DT50" s="12" t="s">
        <v>5</v>
      </c>
      <c r="DU50" s="12" t="s">
        <v>5</v>
      </c>
      <c r="DV50" s="12" t="s">
        <v>5</v>
      </c>
      <c r="DW50" s="12" t="s">
        <v>5</v>
      </c>
      <c r="DX50" s="12" t="s">
        <v>5</v>
      </c>
      <c r="DY50" s="12" t="s">
        <v>5</v>
      </c>
      <c r="DZ50" s="12" t="s">
        <v>5</v>
      </c>
      <c r="EA50" s="12" t="s">
        <v>5</v>
      </c>
      <c r="EB50" s="12" t="s">
        <v>5</v>
      </c>
      <c r="EC50" s="12" t="s">
        <v>5</v>
      </c>
    </row>
    <row r="51" spans="1:133">
      <c r="A51" s="10">
        <v>1959</v>
      </c>
      <c r="B51" s="11">
        <v>7.6492777687093172</v>
      </c>
      <c r="C51" s="11">
        <v>7.6450060462603826</v>
      </c>
      <c r="D51" s="11">
        <v>8.1490180816345816</v>
      </c>
      <c r="E51" s="11">
        <v>8.5360676802740905</v>
      </c>
      <c r="F51" s="11">
        <v>8.244430320281495</v>
      </c>
      <c r="G51" s="11">
        <v>8.3994103291782061</v>
      </c>
      <c r="H51" s="11">
        <v>8.456296529059486</v>
      </c>
      <c r="I51" s="11">
        <v>8.2576937799141774</v>
      </c>
      <c r="J51" s="11">
        <v>7.9150096520327864</v>
      </c>
      <c r="K51" s="11">
        <v>6.902732974492146</v>
      </c>
      <c r="L51" s="11">
        <v>6.209241457540279</v>
      </c>
      <c r="M51" s="11">
        <v>6.9672539505694022</v>
      </c>
      <c r="N51" s="11">
        <v>8.4362615580603002</v>
      </c>
      <c r="O51" s="11">
        <v>10.07995673275293</v>
      </c>
      <c r="P51" s="11">
        <v>11.12164562408946</v>
      </c>
      <c r="Q51" s="11">
        <v>9.7405049429646944</v>
      </c>
      <c r="R51" s="11">
        <v>9.4785242073499472</v>
      </c>
      <c r="S51" s="11">
        <v>8.746429938211751</v>
      </c>
      <c r="T51" s="11">
        <v>8.1533109500180601</v>
      </c>
      <c r="U51" s="11">
        <v>9.3876193265340309</v>
      </c>
      <c r="V51" s="11">
        <v>9.5470748500197793</v>
      </c>
      <c r="W51" s="11">
        <v>10.172947425854103</v>
      </c>
      <c r="X51" s="11">
        <v>11.888318693881512</v>
      </c>
      <c r="Y51" s="11">
        <v>12.613725287986039</v>
      </c>
      <c r="Z51" s="11">
        <v>12.712934030416589</v>
      </c>
      <c r="AA51" s="11">
        <v>12.466138032317629</v>
      </c>
      <c r="AB51" s="11">
        <v>12.599241234472133</v>
      </c>
      <c r="AC51" s="11">
        <v>11.133521560743953</v>
      </c>
      <c r="AD51" s="11">
        <v>12.306486039775541</v>
      </c>
      <c r="AE51" s="11">
        <v>13.517520987534612</v>
      </c>
      <c r="AF51" s="11">
        <v>13.909712592462</v>
      </c>
      <c r="AG51" s="11">
        <v>13.326954185041535</v>
      </c>
      <c r="AH51" s="11">
        <v>9.7441568722683733</v>
      </c>
      <c r="AI51" s="11">
        <v>8.3606277313019195</v>
      </c>
      <c r="AJ51" s="11">
        <v>10.124269311964099</v>
      </c>
      <c r="AK51" s="11">
        <v>12.070165863958113</v>
      </c>
      <c r="AL51" s="11">
        <v>7.3095717034164034</v>
      </c>
      <c r="AM51" s="11">
        <v>2.9709712959371712</v>
      </c>
      <c r="AN51" s="11">
        <v>0.76347506124956199</v>
      </c>
      <c r="AO51" s="11">
        <v>13.49248925854101</v>
      </c>
      <c r="AP51" s="11">
        <v>-0.27005465520653849</v>
      </c>
      <c r="AQ51" s="11" t="s">
        <v>5</v>
      </c>
      <c r="AR51" s="11" t="s">
        <v>5</v>
      </c>
      <c r="AS51" s="11" t="s">
        <v>5</v>
      </c>
      <c r="AT51" s="11" t="s">
        <v>5</v>
      </c>
      <c r="AU51" s="11" t="s">
        <v>5</v>
      </c>
      <c r="AV51" s="11" t="s">
        <v>5</v>
      </c>
      <c r="AW51" s="11" t="s">
        <v>5</v>
      </c>
      <c r="AX51" s="11" t="s">
        <v>5</v>
      </c>
      <c r="AY51" s="11" t="s">
        <v>5</v>
      </c>
      <c r="AZ51" s="11" t="s">
        <v>5</v>
      </c>
      <c r="BA51" s="11" t="s">
        <v>5</v>
      </c>
      <c r="BB51" s="11" t="s">
        <v>5</v>
      </c>
      <c r="BC51" s="11" t="s">
        <v>5</v>
      </c>
      <c r="BD51" s="11" t="s">
        <v>5</v>
      </c>
      <c r="BE51" s="11" t="s">
        <v>5</v>
      </c>
      <c r="BF51" s="11" t="s">
        <v>5</v>
      </c>
      <c r="BG51" s="11" t="s">
        <v>5</v>
      </c>
      <c r="BH51" s="11" t="s">
        <v>5</v>
      </c>
      <c r="BI51" s="11" t="s">
        <v>5</v>
      </c>
      <c r="BJ51" s="11" t="s">
        <v>5</v>
      </c>
      <c r="BK51" s="11" t="s">
        <v>5</v>
      </c>
      <c r="BL51" s="11" t="s">
        <v>5</v>
      </c>
      <c r="BM51" s="11" t="s">
        <v>5</v>
      </c>
      <c r="BN51" s="11" t="s">
        <v>5</v>
      </c>
      <c r="BO51" s="11" t="s">
        <v>5</v>
      </c>
      <c r="BP51" s="11" t="s">
        <v>5</v>
      </c>
      <c r="BQ51" s="11" t="s">
        <v>5</v>
      </c>
      <c r="BR51" s="11" t="s">
        <v>5</v>
      </c>
      <c r="BS51" s="11" t="s">
        <v>5</v>
      </c>
      <c r="BT51" s="11" t="s">
        <v>5</v>
      </c>
      <c r="BU51" s="11" t="s">
        <v>5</v>
      </c>
      <c r="BV51" s="11" t="s">
        <v>5</v>
      </c>
      <c r="BW51" s="11" t="s">
        <v>5</v>
      </c>
      <c r="BX51" s="11" t="s">
        <v>5</v>
      </c>
      <c r="BY51" s="11" t="s">
        <v>5</v>
      </c>
      <c r="BZ51" s="11" t="s">
        <v>5</v>
      </c>
      <c r="CA51" s="11" t="s">
        <v>5</v>
      </c>
      <c r="CB51" s="11" t="s">
        <v>5</v>
      </c>
      <c r="CC51" s="11" t="s">
        <v>5</v>
      </c>
      <c r="CD51" s="11" t="s">
        <v>5</v>
      </c>
      <c r="CE51" s="11" t="s">
        <v>5</v>
      </c>
      <c r="CF51" s="11" t="s">
        <v>5</v>
      </c>
      <c r="CG51" s="11" t="s">
        <v>5</v>
      </c>
      <c r="CH51" s="11" t="s">
        <v>5</v>
      </c>
      <c r="CI51" s="11" t="s">
        <v>5</v>
      </c>
      <c r="CJ51" s="11" t="s">
        <v>5</v>
      </c>
      <c r="CK51" s="11" t="s">
        <v>5</v>
      </c>
      <c r="CL51" s="11" t="s">
        <v>5</v>
      </c>
      <c r="CM51" s="11" t="s">
        <v>5</v>
      </c>
      <c r="CN51" s="11" t="s">
        <v>5</v>
      </c>
      <c r="CO51" s="11" t="s">
        <v>5</v>
      </c>
      <c r="CP51" s="11" t="s">
        <v>5</v>
      </c>
      <c r="CQ51" s="11" t="s">
        <v>5</v>
      </c>
      <c r="CR51" s="11" t="s">
        <v>5</v>
      </c>
      <c r="CS51" s="11" t="s">
        <v>5</v>
      </c>
      <c r="CT51" s="11" t="s">
        <v>5</v>
      </c>
      <c r="CU51" s="11" t="s">
        <v>5</v>
      </c>
      <c r="CV51" s="11" t="s">
        <v>5</v>
      </c>
      <c r="CW51" s="11" t="s">
        <v>5</v>
      </c>
      <c r="CX51" s="11" t="s">
        <v>5</v>
      </c>
      <c r="CY51" s="11" t="s">
        <v>5</v>
      </c>
      <c r="CZ51" s="11" t="s">
        <v>5</v>
      </c>
      <c r="DA51" s="11" t="s">
        <v>5</v>
      </c>
      <c r="DB51" s="11" t="s">
        <v>5</v>
      </c>
      <c r="DC51" s="11" t="s">
        <v>5</v>
      </c>
      <c r="DD51" s="11" t="s">
        <v>5</v>
      </c>
      <c r="DE51" s="11" t="s">
        <v>5</v>
      </c>
      <c r="DF51" s="11" t="s">
        <v>5</v>
      </c>
      <c r="DG51" s="11" t="s">
        <v>5</v>
      </c>
      <c r="DH51" s="11" t="s">
        <v>5</v>
      </c>
      <c r="DI51" s="11" t="s">
        <v>5</v>
      </c>
      <c r="DJ51" s="11" t="s">
        <v>5</v>
      </c>
      <c r="DK51" s="11" t="s">
        <v>5</v>
      </c>
      <c r="DL51" s="11" t="s">
        <v>5</v>
      </c>
      <c r="DM51" s="11" t="s">
        <v>5</v>
      </c>
      <c r="DN51" s="11" t="s">
        <v>5</v>
      </c>
      <c r="DO51" s="11" t="s">
        <v>5</v>
      </c>
      <c r="DP51" s="11" t="s">
        <v>5</v>
      </c>
      <c r="DQ51" s="11" t="s">
        <v>5</v>
      </c>
      <c r="DR51" s="11" t="s">
        <v>5</v>
      </c>
      <c r="DS51" s="11" t="s">
        <v>5</v>
      </c>
      <c r="DT51" s="11" t="s">
        <v>5</v>
      </c>
      <c r="DU51" s="11" t="s">
        <v>5</v>
      </c>
      <c r="DV51" s="11" t="s">
        <v>5</v>
      </c>
      <c r="DW51" s="11" t="s">
        <v>5</v>
      </c>
      <c r="DX51" s="11" t="s">
        <v>5</v>
      </c>
      <c r="DY51" s="11" t="s">
        <v>5</v>
      </c>
      <c r="DZ51" s="11" t="s">
        <v>5</v>
      </c>
      <c r="EA51" s="11" t="s">
        <v>5</v>
      </c>
      <c r="EB51" s="11" t="s">
        <v>5</v>
      </c>
      <c r="EC51" s="11" t="s">
        <v>5</v>
      </c>
    </row>
    <row r="52" spans="1:133">
      <c r="A52" s="10">
        <v>1960</v>
      </c>
      <c r="B52" s="11">
        <v>7.3835415010855039</v>
      </c>
      <c r="C52" s="11">
        <v>7.3728925946079134</v>
      </c>
      <c r="D52" s="11">
        <v>7.8575014928064428</v>
      </c>
      <c r="E52" s="11">
        <v>8.227151958433959</v>
      </c>
      <c r="F52" s="11">
        <v>7.9350599047085417</v>
      </c>
      <c r="G52" s="11">
        <v>8.0774899021330935</v>
      </c>
      <c r="H52" s="11">
        <v>8.1238536957108654</v>
      </c>
      <c r="I52" s="11">
        <v>7.9214269441597454</v>
      </c>
      <c r="J52" s="11">
        <v>7.5789315601644462</v>
      </c>
      <c r="K52" s="11">
        <v>6.5871457488562974</v>
      </c>
      <c r="L52" s="11">
        <v>5.905463741008055</v>
      </c>
      <c r="M52" s="11">
        <v>6.6292249369545546</v>
      </c>
      <c r="N52" s="11">
        <v>8.0379979904085914</v>
      </c>
      <c r="O52" s="11">
        <v>9.6112807946755563</v>
      </c>
      <c r="P52" s="11">
        <v>10.59902808496159</v>
      </c>
      <c r="Q52" s="11">
        <v>9.249684557244116</v>
      </c>
      <c r="R52" s="11">
        <v>8.9789022966252983</v>
      </c>
      <c r="S52" s="11">
        <v>8.2561069218236423</v>
      </c>
      <c r="T52" s="11">
        <v>7.6672710991218533</v>
      </c>
      <c r="U52" s="11">
        <v>8.8267817266199042</v>
      </c>
      <c r="V52" s="11">
        <v>8.9534966535874769</v>
      </c>
      <c r="W52" s="11">
        <v>9.5213001450281478</v>
      </c>
      <c r="X52" s="11">
        <v>11.118320485612889</v>
      </c>
      <c r="Y52" s="11">
        <v>11.765021563803039</v>
      </c>
      <c r="Z52" s="11">
        <v>11.811568502532838</v>
      </c>
      <c r="AA52" s="11">
        <v>11.526268414446536</v>
      </c>
      <c r="AB52" s="11">
        <v>11.592310815349444</v>
      </c>
      <c r="AC52" s="11">
        <v>10.157177091928297</v>
      </c>
      <c r="AD52" s="11">
        <v>11.176619503256505</v>
      </c>
      <c r="AE52" s="11">
        <v>12.207585106071114</v>
      </c>
      <c r="AF52" s="11">
        <v>12.457932753799259</v>
      </c>
      <c r="AG52" s="11">
        <v>11.796172398084039</v>
      </c>
      <c r="AH52" s="11">
        <v>8.4185766378924445</v>
      </c>
      <c r="AI52" s="11">
        <v>7.0414862643249396</v>
      </c>
      <c r="AJ52" s="11">
        <v>8.4197799640322213</v>
      </c>
      <c r="AK52" s="11">
        <v>9.8441928160368271</v>
      </c>
      <c r="AL52" s="11">
        <v>5.5060355075985177</v>
      </c>
      <c r="AM52" s="11">
        <v>1.6744479424515557</v>
      </c>
      <c r="AN52" s="11">
        <v>-0.30530507193555689</v>
      </c>
      <c r="AO52" s="11">
        <v>7.8244443485303714</v>
      </c>
      <c r="AP52" s="11">
        <v>-1.8908500633487226</v>
      </c>
      <c r="AQ52" s="11">
        <v>-3.5116454714909069</v>
      </c>
      <c r="AR52" s="11" t="s">
        <v>5</v>
      </c>
      <c r="AS52" s="11" t="s">
        <v>5</v>
      </c>
      <c r="AT52" s="11" t="s">
        <v>5</v>
      </c>
      <c r="AU52" s="11" t="s">
        <v>5</v>
      </c>
      <c r="AV52" s="11" t="s">
        <v>5</v>
      </c>
      <c r="AW52" s="11" t="s">
        <v>5</v>
      </c>
      <c r="AX52" s="11" t="s">
        <v>5</v>
      </c>
      <c r="AY52" s="11" t="s">
        <v>5</v>
      </c>
      <c r="AZ52" s="11" t="s">
        <v>5</v>
      </c>
      <c r="BA52" s="11" t="s">
        <v>5</v>
      </c>
      <c r="BB52" s="11" t="s">
        <v>5</v>
      </c>
      <c r="BC52" s="11" t="s">
        <v>5</v>
      </c>
      <c r="BD52" s="11" t="s">
        <v>5</v>
      </c>
      <c r="BE52" s="11" t="s">
        <v>5</v>
      </c>
      <c r="BF52" s="11" t="s">
        <v>5</v>
      </c>
      <c r="BG52" s="11" t="s">
        <v>5</v>
      </c>
      <c r="BH52" s="11" t="s">
        <v>5</v>
      </c>
      <c r="BI52" s="11" t="s">
        <v>5</v>
      </c>
      <c r="BJ52" s="11" t="s">
        <v>5</v>
      </c>
      <c r="BK52" s="11" t="s">
        <v>5</v>
      </c>
      <c r="BL52" s="11" t="s">
        <v>5</v>
      </c>
      <c r="BM52" s="11" t="s">
        <v>5</v>
      </c>
      <c r="BN52" s="11" t="s">
        <v>5</v>
      </c>
      <c r="BO52" s="11" t="s">
        <v>5</v>
      </c>
      <c r="BP52" s="11" t="s">
        <v>5</v>
      </c>
      <c r="BQ52" s="11" t="s">
        <v>5</v>
      </c>
      <c r="BR52" s="11" t="s">
        <v>5</v>
      </c>
      <c r="BS52" s="11" t="s">
        <v>5</v>
      </c>
      <c r="BT52" s="11" t="s">
        <v>5</v>
      </c>
      <c r="BU52" s="11" t="s">
        <v>5</v>
      </c>
      <c r="BV52" s="11" t="s">
        <v>5</v>
      </c>
      <c r="BW52" s="11" t="s">
        <v>5</v>
      </c>
      <c r="BX52" s="11" t="s">
        <v>5</v>
      </c>
      <c r="BY52" s="11" t="s">
        <v>5</v>
      </c>
      <c r="BZ52" s="11" t="s">
        <v>5</v>
      </c>
      <c r="CA52" s="11" t="s">
        <v>5</v>
      </c>
      <c r="CB52" s="11" t="s">
        <v>5</v>
      </c>
      <c r="CC52" s="11" t="s">
        <v>5</v>
      </c>
      <c r="CD52" s="11" t="s">
        <v>5</v>
      </c>
      <c r="CE52" s="11" t="s">
        <v>5</v>
      </c>
      <c r="CF52" s="11" t="s">
        <v>5</v>
      </c>
      <c r="CG52" s="11" t="s">
        <v>5</v>
      </c>
      <c r="CH52" s="11" t="s">
        <v>5</v>
      </c>
      <c r="CI52" s="11" t="s">
        <v>5</v>
      </c>
      <c r="CJ52" s="11" t="s">
        <v>5</v>
      </c>
      <c r="CK52" s="11" t="s">
        <v>5</v>
      </c>
      <c r="CL52" s="11" t="s">
        <v>5</v>
      </c>
      <c r="CM52" s="11" t="s">
        <v>5</v>
      </c>
      <c r="CN52" s="11" t="s">
        <v>5</v>
      </c>
      <c r="CO52" s="11" t="s">
        <v>5</v>
      </c>
      <c r="CP52" s="11" t="s">
        <v>5</v>
      </c>
      <c r="CQ52" s="11" t="s">
        <v>5</v>
      </c>
      <c r="CR52" s="11" t="s">
        <v>5</v>
      </c>
      <c r="CS52" s="11" t="s">
        <v>5</v>
      </c>
      <c r="CT52" s="11" t="s">
        <v>5</v>
      </c>
      <c r="CU52" s="11" t="s">
        <v>5</v>
      </c>
      <c r="CV52" s="11" t="s">
        <v>5</v>
      </c>
      <c r="CW52" s="11" t="s">
        <v>5</v>
      </c>
      <c r="CX52" s="11" t="s">
        <v>5</v>
      </c>
      <c r="CY52" s="11" t="s">
        <v>5</v>
      </c>
      <c r="CZ52" s="11" t="s">
        <v>5</v>
      </c>
      <c r="DA52" s="11" t="s">
        <v>5</v>
      </c>
      <c r="DB52" s="11" t="s">
        <v>5</v>
      </c>
      <c r="DC52" s="11" t="s">
        <v>5</v>
      </c>
      <c r="DD52" s="11" t="s">
        <v>5</v>
      </c>
      <c r="DE52" s="11" t="s">
        <v>5</v>
      </c>
      <c r="DF52" s="11" t="s">
        <v>5</v>
      </c>
      <c r="DG52" s="11" t="s">
        <v>5</v>
      </c>
      <c r="DH52" s="11" t="s">
        <v>5</v>
      </c>
      <c r="DI52" s="11" t="s">
        <v>5</v>
      </c>
      <c r="DJ52" s="11" t="s">
        <v>5</v>
      </c>
      <c r="DK52" s="11" t="s">
        <v>5</v>
      </c>
      <c r="DL52" s="11" t="s">
        <v>5</v>
      </c>
      <c r="DM52" s="11" t="s">
        <v>5</v>
      </c>
      <c r="DN52" s="11" t="s">
        <v>5</v>
      </c>
      <c r="DO52" s="11" t="s">
        <v>5</v>
      </c>
      <c r="DP52" s="11" t="s">
        <v>5</v>
      </c>
      <c r="DQ52" s="11" t="s">
        <v>5</v>
      </c>
      <c r="DR52" s="11" t="s">
        <v>5</v>
      </c>
      <c r="DS52" s="11" t="s">
        <v>5</v>
      </c>
      <c r="DT52" s="11" t="s">
        <v>5</v>
      </c>
      <c r="DU52" s="11" t="s">
        <v>5</v>
      </c>
      <c r="DV52" s="11" t="s">
        <v>5</v>
      </c>
      <c r="DW52" s="11" t="s">
        <v>5</v>
      </c>
      <c r="DX52" s="11" t="s">
        <v>5</v>
      </c>
      <c r="DY52" s="11" t="s">
        <v>5</v>
      </c>
      <c r="DZ52" s="11" t="s">
        <v>5</v>
      </c>
      <c r="EA52" s="11" t="s">
        <v>5</v>
      </c>
      <c r="EB52" s="11" t="s">
        <v>5</v>
      </c>
      <c r="EC52" s="11" t="s">
        <v>5</v>
      </c>
    </row>
    <row r="53" spans="1:133">
      <c r="A53" s="10">
        <v>1961</v>
      </c>
      <c r="B53" s="11">
        <v>7.8532077796185273</v>
      </c>
      <c r="C53" s="11">
        <v>7.8539949489745267</v>
      </c>
      <c r="D53" s="11">
        <v>8.3385183217137442</v>
      </c>
      <c r="E53" s="11">
        <v>8.7109529464232534</v>
      </c>
      <c r="F53" s="11">
        <v>8.4387555860751284</v>
      </c>
      <c r="G53" s="11">
        <v>8.5906925751823717</v>
      </c>
      <c r="H53" s="11">
        <v>8.6496736357728832</v>
      </c>
      <c r="I53" s="11">
        <v>8.467475958988798</v>
      </c>
      <c r="J53" s="11">
        <v>8.1503675578170487</v>
      </c>
      <c r="K53" s="11">
        <v>7.2045588585371609</v>
      </c>
      <c r="L53" s="11">
        <v>6.5622433694019211</v>
      </c>
      <c r="M53" s="11">
        <v>7.2839113913623983</v>
      </c>
      <c r="N53" s="11">
        <v>8.6683590706536577</v>
      </c>
      <c r="O53" s="11">
        <v>10.210211150786558</v>
      </c>
      <c r="P53" s="11">
        <v>11.184550960583795</v>
      </c>
      <c r="Q53" s="11">
        <v>9.9043098044141686</v>
      </c>
      <c r="R53" s="11">
        <v>9.6678018959356802</v>
      </c>
      <c r="S53" s="11">
        <v>8.9993024816767964</v>
      </c>
      <c r="T53" s="11">
        <v>8.463747914277203</v>
      </c>
      <c r="U53" s="11">
        <v>9.6081321329276399</v>
      </c>
      <c r="V53" s="11">
        <v>9.7633094720404383</v>
      </c>
      <c r="W53" s="11">
        <v>10.342113387436216</v>
      </c>
      <c r="X53" s="11">
        <v>11.902171485250637</v>
      </c>
      <c r="Y53" s="11">
        <v>12.555730059513174</v>
      </c>
      <c r="Z53" s="11">
        <v>12.641443395978774</v>
      </c>
      <c r="AA53" s="11">
        <v>12.418097473533148</v>
      </c>
      <c r="AB53" s="11">
        <v>12.532715560211571</v>
      </c>
      <c r="AC53" s="11">
        <v>11.246052991058129</v>
      </c>
      <c r="AD53" s="11">
        <v>12.270124301573118</v>
      </c>
      <c r="AE53" s="11">
        <v>13.305556989780721</v>
      </c>
      <c r="AF53" s="11">
        <v>13.621106501815127</v>
      </c>
      <c r="AG53" s="11">
        <v>13.111423988077506</v>
      </c>
      <c r="AH53" s="11">
        <v>10.160450714266368</v>
      </c>
      <c r="AI53" s="11">
        <v>9.0952567856930049</v>
      </c>
      <c r="AJ53" s="11">
        <v>10.548603465584822</v>
      </c>
      <c r="AK53" s="11">
        <v>12.061067648782926</v>
      </c>
      <c r="AL53" s="11">
        <v>8.6593435033709607</v>
      </c>
      <c r="AM53" s="11">
        <v>5.9919051983772311</v>
      </c>
      <c r="AN53" s="11">
        <v>5.2715942380526775</v>
      </c>
      <c r="AO53" s="11">
        <v>12.763131130899181</v>
      </c>
      <c r="AP53" s="11">
        <v>7.9324971171027201</v>
      </c>
      <c r="AQ53" s="11">
        <v>12.03377300325735</v>
      </c>
      <c r="AR53" s="11">
        <v>27.579191478005605</v>
      </c>
      <c r="AS53" s="11" t="s">
        <v>5</v>
      </c>
      <c r="AT53" s="11" t="s">
        <v>5</v>
      </c>
      <c r="AU53" s="11" t="s">
        <v>5</v>
      </c>
      <c r="AV53" s="11" t="s">
        <v>5</v>
      </c>
      <c r="AW53" s="11" t="s">
        <v>5</v>
      </c>
      <c r="AX53" s="11" t="s">
        <v>5</v>
      </c>
      <c r="AY53" s="11" t="s">
        <v>5</v>
      </c>
      <c r="AZ53" s="11" t="s">
        <v>5</v>
      </c>
      <c r="BA53" s="11" t="s">
        <v>5</v>
      </c>
      <c r="BB53" s="11" t="s">
        <v>5</v>
      </c>
      <c r="BC53" s="11" t="s">
        <v>5</v>
      </c>
      <c r="BD53" s="11" t="s">
        <v>5</v>
      </c>
      <c r="BE53" s="11" t="s">
        <v>5</v>
      </c>
      <c r="BF53" s="11" t="s">
        <v>5</v>
      </c>
      <c r="BG53" s="11" t="s">
        <v>5</v>
      </c>
      <c r="BH53" s="11" t="s">
        <v>5</v>
      </c>
      <c r="BI53" s="11" t="s">
        <v>5</v>
      </c>
      <c r="BJ53" s="11" t="s">
        <v>5</v>
      </c>
      <c r="BK53" s="11" t="s">
        <v>5</v>
      </c>
      <c r="BL53" s="11" t="s">
        <v>5</v>
      </c>
      <c r="BM53" s="11" t="s">
        <v>5</v>
      </c>
      <c r="BN53" s="11" t="s">
        <v>5</v>
      </c>
      <c r="BO53" s="11" t="s">
        <v>5</v>
      </c>
      <c r="BP53" s="11" t="s">
        <v>5</v>
      </c>
      <c r="BQ53" s="11" t="s">
        <v>5</v>
      </c>
      <c r="BR53" s="11" t="s">
        <v>5</v>
      </c>
      <c r="BS53" s="11" t="s">
        <v>5</v>
      </c>
      <c r="BT53" s="11" t="s">
        <v>5</v>
      </c>
      <c r="BU53" s="11" t="s">
        <v>5</v>
      </c>
      <c r="BV53" s="11" t="s">
        <v>5</v>
      </c>
      <c r="BW53" s="11" t="s">
        <v>5</v>
      </c>
      <c r="BX53" s="11" t="s">
        <v>5</v>
      </c>
      <c r="BY53" s="11" t="s">
        <v>5</v>
      </c>
      <c r="BZ53" s="11" t="s">
        <v>5</v>
      </c>
      <c r="CA53" s="11" t="s">
        <v>5</v>
      </c>
      <c r="CB53" s="11" t="s">
        <v>5</v>
      </c>
      <c r="CC53" s="11" t="s">
        <v>5</v>
      </c>
      <c r="CD53" s="11" t="s">
        <v>5</v>
      </c>
      <c r="CE53" s="11" t="s">
        <v>5</v>
      </c>
      <c r="CF53" s="11" t="s">
        <v>5</v>
      </c>
      <c r="CG53" s="11" t="s">
        <v>5</v>
      </c>
      <c r="CH53" s="11" t="s">
        <v>5</v>
      </c>
      <c r="CI53" s="11" t="s">
        <v>5</v>
      </c>
      <c r="CJ53" s="11" t="s">
        <v>5</v>
      </c>
      <c r="CK53" s="11" t="s">
        <v>5</v>
      </c>
      <c r="CL53" s="11" t="s">
        <v>5</v>
      </c>
      <c r="CM53" s="11" t="s">
        <v>5</v>
      </c>
      <c r="CN53" s="11" t="s">
        <v>5</v>
      </c>
      <c r="CO53" s="11" t="s">
        <v>5</v>
      </c>
      <c r="CP53" s="11" t="s">
        <v>5</v>
      </c>
      <c r="CQ53" s="11" t="s">
        <v>5</v>
      </c>
      <c r="CR53" s="11" t="s">
        <v>5</v>
      </c>
      <c r="CS53" s="11" t="s">
        <v>5</v>
      </c>
      <c r="CT53" s="11" t="s">
        <v>5</v>
      </c>
      <c r="CU53" s="11" t="s">
        <v>5</v>
      </c>
      <c r="CV53" s="11" t="s">
        <v>5</v>
      </c>
      <c r="CW53" s="11" t="s">
        <v>5</v>
      </c>
      <c r="CX53" s="11" t="s">
        <v>5</v>
      </c>
      <c r="CY53" s="11" t="s">
        <v>5</v>
      </c>
      <c r="CZ53" s="11" t="s">
        <v>5</v>
      </c>
      <c r="DA53" s="11" t="s">
        <v>5</v>
      </c>
      <c r="DB53" s="11" t="s">
        <v>5</v>
      </c>
      <c r="DC53" s="11" t="s">
        <v>5</v>
      </c>
      <c r="DD53" s="11" t="s">
        <v>5</v>
      </c>
      <c r="DE53" s="11" t="s">
        <v>5</v>
      </c>
      <c r="DF53" s="11" t="s">
        <v>5</v>
      </c>
      <c r="DG53" s="11" t="s">
        <v>5</v>
      </c>
      <c r="DH53" s="11" t="s">
        <v>5</v>
      </c>
      <c r="DI53" s="11" t="s">
        <v>5</v>
      </c>
      <c r="DJ53" s="11" t="s">
        <v>5</v>
      </c>
      <c r="DK53" s="11" t="s">
        <v>5</v>
      </c>
      <c r="DL53" s="11" t="s">
        <v>5</v>
      </c>
      <c r="DM53" s="11" t="s">
        <v>5</v>
      </c>
      <c r="DN53" s="11" t="s">
        <v>5</v>
      </c>
      <c r="DO53" s="11" t="s">
        <v>5</v>
      </c>
      <c r="DP53" s="11" t="s">
        <v>5</v>
      </c>
      <c r="DQ53" s="11" t="s">
        <v>5</v>
      </c>
      <c r="DR53" s="11" t="s">
        <v>5</v>
      </c>
      <c r="DS53" s="11" t="s">
        <v>5</v>
      </c>
      <c r="DT53" s="11" t="s">
        <v>5</v>
      </c>
      <c r="DU53" s="11" t="s">
        <v>5</v>
      </c>
      <c r="DV53" s="11" t="s">
        <v>5</v>
      </c>
      <c r="DW53" s="11" t="s">
        <v>5</v>
      </c>
      <c r="DX53" s="11" t="s">
        <v>5</v>
      </c>
      <c r="DY53" s="11" t="s">
        <v>5</v>
      </c>
      <c r="DZ53" s="11" t="s">
        <v>5</v>
      </c>
      <c r="EA53" s="11" t="s">
        <v>5</v>
      </c>
      <c r="EB53" s="11" t="s">
        <v>5</v>
      </c>
      <c r="EC53" s="11" t="s">
        <v>5</v>
      </c>
    </row>
    <row r="54" spans="1:133">
      <c r="A54" s="10">
        <v>1962</v>
      </c>
      <c r="B54" s="11">
        <v>7.3992025624140059</v>
      </c>
      <c r="C54" s="11">
        <v>7.3894131646406898</v>
      </c>
      <c r="D54" s="11">
        <v>7.8513387955448346</v>
      </c>
      <c r="E54" s="11">
        <v>8.2028072214524279</v>
      </c>
      <c r="F54" s="11">
        <v>7.924711151988741</v>
      </c>
      <c r="G54" s="11">
        <v>8.0595716943474276</v>
      </c>
      <c r="H54" s="11">
        <v>8.1030237564793772</v>
      </c>
      <c r="I54" s="11">
        <v>7.9109760201680102</v>
      </c>
      <c r="J54" s="11">
        <v>7.5872178540615636</v>
      </c>
      <c r="K54" s="11">
        <v>6.6523422689395124</v>
      </c>
      <c r="L54" s="11">
        <v>6.0126767474377338</v>
      </c>
      <c r="M54" s="11">
        <v>6.6958225074611022</v>
      </c>
      <c r="N54" s="11">
        <v>8.0186284191525914</v>
      </c>
      <c r="O54" s="11">
        <v>9.4897842821360108</v>
      </c>
      <c r="P54" s="11">
        <v>10.407631869318323</v>
      </c>
      <c r="Q54" s="11">
        <v>9.1447466464212521</v>
      </c>
      <c r="R54" s="11">
        <v>8.8895581933172494</v>
      </c>
      <c r="S54" s="11">
        <v>8.2169941757857892</v>
      </c>
      <c r="T54" s="11">
        <v>7.6719490799826779</v>
      </c>
      <c r="U54" s="11">
        <v>8.7388859765153182</v>
      </c>
      <c r="V54" s="11">
        <v>8.8513790033145678</v>
      </c>
      <c r="W54" s="11">
        <v>9.3653683802702723</v>
      </c>
      <c r="X54" s="11">
        <v>10.810117246040134</v>
      </c>
      <c r="Y54" s="11">
        <v>11.380551400613477</v>
      </c>
      <c r="Z54" s="11">
        <v>11.403220137310814</v>
      </c>
      <c r="AA54" s="11">
        <v>11.12645961822191</v>
      </c>
      <c r="AB54" s="11">
        <v>11.162952374789795</v>
      </c>
      <c r="AC54" s="11">
        <v>9.8714015340911558</v>
      </c>
      <c r="AD54" s="11">
        <v>10.745552671638519</v>
      </c>
      <c r="AE54" s="11">
        <v>11.610318405303307</v>
      </c>
      <c r="AF54" s="11">
        <v>11.782240196158307</v>
      </c>
      <c r="AG54" s="11">
        <v>11.170312775349972</v>
      </c>
      <c r="AH54" s="11">
        <v>8.3034946732958019</v>
      </c>
      <c r="AI54" s="11">
        <v>7.1663223708681461</v>
      </c>
      <c r="AJ54" s="11">
        <v>8.2814409412882952</v>
      </c>
      <c r="AK54" s="11">
        <v>9.3739466014314399</v>
      </c>
      <c r="AL54" s="11">
        <v>6.0615478432770358</v>
      </c>
      <c r="AM54" s="11">
        <v>3.4040584875547064</v>
      </c>
      <c r="AN54" s="11">
        <v>2.3724915688138251</v>
      </c>
      <c r="AO54" s="11">
        <v>7.785900549243256</v>
      </c>
      <c r="AP54" s="11">
        <v>2.9186173934819317</v>
      </c>
      <c r="AQ54" s="11">
        <v>3.9815080763780877</v>
      </c>
      <c r="AR54" s="11">
        <v>7.7280848503125856</v>
      </c>
      <c r="AS54" s="11">
        <v>-12.123021777380435</v>
      </c>
      <c r="AT54" s="11" t="s">
        <v>5</v>
      </c>
      <c r="AU54" s="11" t="s">
        <v>5</v>
      </c>
      <c r="AV54" s="11" t="s">
        <v>5</v>
      </c>
      <c r="AW54" s="11" t="s">
        <v>5</v>
      </c>
      <c r="AX54" s="11" t="s">
        <v>5</v>
      </c>
      <c r="AY54" s="11" t="s">
        <v>5</v>
      </c>
      <c r="AZ54" s="11" t="s">
        <v>5</v>
      </c>
      <c r="BA54" s="11" t="s">
        <v>5</v>
      </c>
      <c r="BB54" s="11" t="s">
        <v>5</v>
      </c>
      <c r="BC54" s="11" t="s">
        <v>5</v>
      </c>
      <c r="BD54" s="11" t="s">
        <v>5</v>
      </c>
      <c r="BE54" s="11" t="s">
        <v>5</v>
      </c>
      <c r="BF54" s="11" t="s">
        <v>5</v>
      </c>
      <c r="BG54" s="11" t="s">
        <v>5</v>
      </c>
      <c r="BH54" s="11" t="s">
        <v>5</v>
      </c>
      <c r="BI54" s="11" t="s">
        <v>5</v>
      </c>
      <c r="BJ54" s="11" t="s">
        <v>5</v>
      </c>
      <c r="BK54" s="11" t="s">
        <v>5</v>
      </c>
      <c r="BL54" s="11" t="s">
        <v>5</v>
      </c>
      <c r="BM54" s="11" t="s">
        <v>5</v>
      </c>
      <c r="BN54" s="11" t="s">
        <v>5</v>
      </c>
      <c r="BO54" s="11" t="s">
        <v>5</v>
      </c>
      <c r="BP54" s="11" t="s">
        <v>5</v>
      </c>
      <c r="BQ54" s="11" t="s">
        <v>5</v>
      </c>
      <c r="BR54" s="11" t="s">
        <v>5</v>
      </c>
      <c r="BS54" s="11" t="s">
        <v>5</v>
      </c>
      <c r="BT54" s="11" t="s">
        <v>5</v>
      </c>
      <c r="BU54" s="11" t="s">
        <v>5</v>
      </c>
      <c r="BV54" s="11" t="s">
        <v>5</v>
      </c>
      <c r="BW54" s="11" t="s">
        <v>5</v>
      </c>
      <c r="BX54" s="11" t="s">
        <v>5</v>
      </c>
      <c r="BY54" s="11" t="s">
        <v>5</v>
      </c>
      <c r="BZ54" s="11" t="s">
        <v>5</v>
      </c>
      <c r="CA54" s="11" t="s">
        <v>5</v>
      </c>
      <c r="CB54" s="11" t="s">
        <v>5</v>
      </c>
      <c r="CC54" s="11" t="s">
        <v>5</v>
      </c>
      <c r="CD54" s="11" t="s">
        <v>5</v>
      </c>
      <c r="CE54" s="11" t="s">
        <v>5</v>
      </c>
      <c r="CF54" s="11" t="s">
        <v>5</v>
      </c>
      <c r="CG54" s="11" t="s">
        <v>5</v>
      </c>
      <c r="CH54" s="11" t="s">
        <v>5</v>
      </c>
      <c r="CI54" s="11" t="s">
        <v>5</v>
      </c>
      <c r="CJ54" s="11" t="s">
        <v>5</v>
      </c>
      <c r="CK54" s="11" t="s">
        <v>5</v>
      </c>
      <c r="CL54" s="11" t="s">
        <v>5</v>
      </c>
      <c r="CM54" s="11" t="s">
        <v>5</v>
      </c>
      <c r="CN54" s="11" t="s">
        <v>5</v>
      </c>
      <c r="CO54" s="11" t="s">
        <v>5</v>
      </c>
      <c r="CP54" s="11" t="s">
        <v>5</v>
      </c>
      <c r="CQ54" s="11" t="s">
        <v>5</v>
      </c>
      <c r="CR54" s="11" t="s">
        <v>5</v>
      </c>
      <c r="CS54" s="11" t="s">
        <v>5</v>
      </c>
      <c r="CT54" s="11" t="s">
        <v>5</v>
      </c>
      <c r="CU54" s="11" t="s">
        <v>5</v>
      </c>
      <c r="CV54" s="11" t="s">
        <v>5</v>
      </c>
      <c r="CW54" s="11" t="s">
        <v>5</v>
      </c>
      <c r="CX54" s="11" t="s">
        <v>5</v>
      </c>
      <c r="CY54" s="11" t="s">
        <v>5</v>
      </c>
      <c r="CZ54" s="11" t="s">
        <v>5</v>
      </c>
      <c r="DA54" s="11" t="s">
        <v>5</v>
      </c>
      <c r="DB54" s="11" t="s">
        <v>5</v>
      </c>
      <c r="DC54" s="11" t="s">
        <v>5</v>
      </c>
      <c r="DD54" s="11" t="s">
        <v>5</v>
      </c>
      <c r="DE54" s="11" t="s">
        <v>5</v>
      </c>
      <c r="DF54" s="11" t="s">
        <v>5</v>
      </c>
      <c r="DG54" s="11" t="s">
        <v>5</v>
      </c>
      <c r="DH54" s="11" t="s">
        <v>5</v>
      </c>
      <c r="DI54" s="11" t="s">
        <v>5</v>
      </c>
      <c r="DJ54" s="11" t="s">
        <v>5</v>
      </c>
      <c r="DK54" s="11" t="s">
        <v>5</v>
      </c>
      <c r="DL54" s="11" t="s">
        <v>5</v>
      </c>
      <c r="DM54" s="11" t="s">
        <v>5</v>
      </c>
      <c r="DN54" s="11" t="s">
        <v>5</v>
      </c>
      <c r="DO54" s="11" t="s">
        <v>5</v>
      </c>
      <c r="DP54" s="11" t="s">
        <v>5</v>
      </c>
      <c r="DQ54" s="11" t="s">
        <v>5</v>
      </c>
      <c r="DR54" s="11" t="s">
        <v>5</v>
      </c>
      <c r="DS54" s="11" t="s">
        <v>5</v>
      </c>
      <c r="DT54" s="11" t="s">
        <v>5</v>
      </c>
      <c r="DU54" s="11" t="s">
        <v>5</v>
      </c>
      <c r="DV54" s="11" t="s">
        <v>5</v>
      </c>
      <c r="DW54" s="11" t="s">
        <v>5</v>
      </c>
      <c r="DX54" s="11" t="s">
        <v>5</v>
      </c>
      <c r="DY54" s="11" t="s">
        <v>5</v>
      </c>
      <c r="DZ54" s="11" t="s">
        <v>5</v>
      </c>
      <c r="EA54" s="11" t="s">
        <v>5</v>
      </c>
      <c r="EB54" s="11" t="s">
        <v>5</v>
      </c>
      <c r="EC54" s="11" t="s">
        <v>5</v>
      </c>
    </row>
    <row r="55" spans="1:133">
      <c r="A55" s="10">
        <v>1963</v>
      </c>
      <c r="B55" s="11">
        <v>7.4684002515321186</v>
      </c>
      <c r="C55" s="11">
        <v>7.4604060148245148</v>
      </c>
      <c r="D55" s="11">
        <v>7.9132401857119072</v>
      </c>
      <c r="E55" s="11">
        <v>8.257814158387589</v>
      </c>
      <c r="F55" s="11">
        <v>7.9878425524946008</v>
      </c>
      <c r="G55" s="11">
        <v>8.1209098663069668</v>
      </c>
      <c r="H55" s="11">
        <v>8.1648205466396249</v>
      </c>
      <c r="I55" s="11">
        <v>7.9794529294459311</v>
      </c>
      <c r="J55" s="11">
        <v>7.6662957113228485</v>
      </c>
      <c r="K55" s="11">
        <v>6.7595854996003348</v>
      </c>
      <c r="L55" s="11">
        <v>6.1412602281603439</v>
      </c>
      <c r="M55" s="11">
        <v>6.8080953329101579</v>
      </c>
      <c r="N55" s="11">
        <v>8.0942184238064243</v>
      </c>
      <c r="O55" s="11">
        <v>9.5217628537170427</v>
      </c>
      <c r="P55" s="11">
        <v>10.411034021041248</v>
      </c>
      <c r="Q55" s="11">
        <v>9.1903583772981783</v>
      </c>
      <c r="R55" s="11">
        <v>8.9455423443314483</v>
      </c>
      <c r="S55" s="11">
        <v>8.2989979042480506</v>
      </c>
      <c r="T55" s="11">
        <v>7.7771768389732863</v>
      </c>
      <c r="U55" s="11">
        <v>8.8071249225235384</v>
      </c>
      <c r="V55" s="11">
        <v>8.9178477860911478</v>
      </c>
      <c r="W55" s="11">
        <v>9.413190471622725</v>
      </c>
      <c r="X55" s="11">
        <v>10.797203390678787</v>
      </c>
      <c r="Y55" s="11">
        <v>11.341121726618729</v>
      </c>
      <c r="Z55" s="11">
        <v>11.360833396140258</v>
      </c>
      <c r="AA55" s="11">
        <v>11.09579156594727</v>
      </c>
      <c r="AB55" s="11">
        <v>11.128749543102391</v>
      </c>
      <c r="AC55" s="11">
        <v>9.9070513695710396</v>
      </c>
      <c r="AD55" s="11">
        <v>10.731878901114433</v>
      </c>
      <c r="AE55" s="11">
        <v>11.541742165767417</v>
      </c>
      <c r="AF55" s="11">
        <v>11.697630754596359</v>
      </c>
      <c r="AG55" s="11">
        <v>11.123368903734189</v>
      </c>
      <c r="AH55" s="11">
        <v>8.4734642040214379</v>
      </c>
      <c r="AI55" s="11">
        <v>7.4452203876898899</v>
      </c>
      <c r="AJ55" s="11">
        <v>8.484318907782912</v>
      </c>
      <c r="AK55" s="11">
        <v>9.4878617985612017</v>
      </c>
      <c r="AL55" s="11">
        <v>6.5561645909939292</v>
      </c>
      <c r="AM55" s="11">
        <v>4.2926884982015032</v>
      </c>
      <c r="AN55" s="11">
        <v>3.5354354265160053</v>
      </c>
      <c r="AO55" s="11">
        <v>8.2404335531575619</v>
      </c>
      <c r="AP55" s="11">
        <v>4.4375136293313613</v>
      </c>
      <c r="AQ55" s="11">
        <v>5.6144057004658352</v>
      </c>
      <c r="AR55" s="11">
        <v>8.6564227577847497</v>
      </c>
      <c r="AS55" s="11">
        <v>-0.80496160232567804</v>
      </c>
      <c r="AT55" s="11">
        <v>10.513098572729076</v>
      </c>
      <c r="AU55" s="11" t="s">
        <v>5</v>
      </c>
      <c r="AV55" s="11" t="s">
        <v>5</v>
      </c>
      <c r="AW55" s="11" t="s">
        <v>5</v>
      </c>
      <c r="AX55" s="11" t="s">
        <v>5</v>
      </c>
      <c r="AY55" s="11" t="s">
        <v>5</v>
      </c>
      <c r="AZ55" s="11" t="s">
        <v>5</v>
      </c>
      <c r="BA55" s="11" t="s">
        <v>5</v>
      </c>
      <c r="BB55" s="11" t="s">
        <v>5</v>
      </c>
      <c r="BC55" s="11" t="s">
        <v>5</v>
      </c>
      <c r="BD55" s="11" t="s">
        <v>5</v>
      </c>
      <c r="BE55" s="11" t="s">
        <v>5</v>
      </c>
      <c r="BF55" s="11" t="s">
        <v>5</v>
      </c>
      <c r="BG55" s="11" t="s">
        <v>5</v>
      </c>
      <c r="BH55" s="11" t="s">
        <v>5</v>
      </c>
      <c r="BI55" s="11" t="s">
        <v>5</v>
      </c>
      <c r="BJ55" s="11" t="s">
        <v>5</v>
      </c>
      <c r="BK55" s="11" t="s">
        <v>5</v>
      </c>
      <c r="BL55" s="11" t="s">
        <v>5</v>
      </c>
      <c r="BM55" s="11" t="s">
        <v>5</v>
      </c>
      <c r="BN55" s="11" t="s">
        <v>5</v>
      </c>
      <c r="BO55" s="11" t="s">
        <v>5</v>
      </c>
      <c r="BP55" s="11" t="s">
        <v>5</v>
      </c>
      <c r="BQ55" s="11" t="s">
        <v>5</v>
      </c>
      <c r="BR55" s="11" t="s">
        <v>5</v>
      </c>
      <c r="BS55" s="11" t="s">
        <v>5</v>
      </c>
      <c r="BT55" s="11" t="s">
        <v>5</v>
      </c>
      <c r="BU55" s="11" t="s">
        <v>5</v>
      </c>
      <c r="BV55" s="11" t="s">
        <v>5</v>
      </c>
      <c r="BW55" s="11" t="s">
        <v>5</v>
      </c>
      <c r="BX55" s="11" t="s">
        <v>5</v>
      </c>
      <c r="BY55" s="11" t="s">
        <v>5</v>
      </c>
      <c r="BZ55" s="11" t="s">
        <v>5</v>
      </c>
      <c r="CA55" s="11" t="s">
        <v>5</v>
      </c>
      <c r="CB55" s="11" t="s">
        <v>5</v>
      </c>
      <c r="CC55" s="11" t="s">
        <v>5</v>
      </c>
      <c r="CD55" s="11" t="s">
        <v>5</v>
      </c>
      <c r="CE55" s="11" t="s">
        <v>5</v>
      </c>
      <c r="CF55" s="11" t="s">
        <v>5</v>
      </c>
      <c r="CG55" s="11" t="s">
        <v>5</v>
      </c>
      <c r="CH55" s="11" t="s">
        <v>5</v>
      </c>
      <c r="CI55" s="11" t="s">
        <v>5</v>
      </c>
      <c r="CJ55" s="11" t="s">
        <v>5</v>
      </c>
      <c r="CK55" s="11" t="s">
        <v>5</v>
      </c>
      <c r="CL55" s="11" t="s">
        <v>5</v>
      </c>
      <c r="CM55" s="11" t="s">
        <v>5</v>
      </c>
      <c r="CN55" s="11" t="s">
        <v>5</v>
      </c>
      <c r="CO55" s="11" t="s">
        <v>5</v>
      </c>
      <c r="CP55" s="11" t="s">
        <v>5</v>
      </c>
      <c r="CQ55" s="11" t="s">
        <v>5</v>
      </c>
      <c r="CR55" s="11" t="s">
        <v>5</v>
      </c>
      <c r="CS55" s="11" t="s">
        <v>5</v>
      </c>
      <c r="CT55" s="11" t="s">
        <v>5</v>
      </c>
      <c r="CU55" s="11" t="s">
        <v>5</v>
      </c>
      <c r="CV55" s="11" t="s">
        <v>5</v>
      </c>
      <c r="CW55" s="11" t="s">
        <v>5</v>
      </c>
      <c r="CX55" s="11" t="s">
        <v>5</v>
      </c>
      <c r="CY55" s="11" t="s">
        <v>5</v>
      </c>
      <c r="CZ55" s="11" t="s">
        <v>5</v>
      </c>
      <c r="DA55" s="11" t="s">
        <v>5</v>
      </c>
      <c r="DB55" s="11" t="s">
        <v>5</v>
      </c>
      <c r="DC55" s="11" t="s">
        <v>5</v>
      </c>
      <c r="DD55" s="11" t="s">
        <v>5</v>
      </c>
      <c r="DE55" s="11" t="s">
        <v>5</v>
      </c>
      <c r="DF55" s="11" t="s">
        <v>5</v>
      </c>
      <c r="DG55" s="11" t="s">
        <v>5</v>
      </c>
      <c r="DH55" s="11" t="s">
        <v>5</v>
      </c>
      <c r="DI55" s="11" t="s">
        <v>5</v>
      </c>
      <c r="DJ55" s="11" t="s">
        <v>5</v>
      </c>
      <c r="DK55" s="11" t="s">
        <v>5</v>
      </c>
      <c r="DL55" s="11" t="s">
        <v>5</v>
      </c>
      <c r="DM55" s="11" t="s">
        <v>5</v>
      </c>
      <c r="DN55" s="11" t="s">
        <v>5</v>
      </c>
      <c r="DO55" s="11" t="s">
        <v>5</v>
      </c>
      <c r="DP55" s="11" t="s">
        <v>5</v>
      </c>
      <c r="DQ55" s="11" t="s">
        <v>5</v>
      </c>
      <c r="DR55" s="11" t="s">
        <v>5</v>
      </c>
      <c r="DS55" s="11" t="s">
        <v>5</v>
      </c>
      <c r="DT55" s="11" t="s">
        <v>5</v>
      </c>
      <c r="DU55" s="11" t="s">
        <v>5</v>
      </c>
      <c r="DV55" s="11" t="s">
        <v>5</v>
      </c>
      <c r="DW55" s="11" t="s">
        <v>5</v>
      </c>
      <c r="DX55" s="11" t="s">
        <v>5</v>
      </c>
      <c r="DY55" s="11" t="s">
        <v>5</v>
      </c>
      <c r="DZ55" s="11" t="s">
        <v>5</v>
      </c>
      <c r="EA55" s="11" t="s">
        <v>5</v>
      </c>
      <c r="EB55" s="11" t="s">
        <v>5</v>
      </c>
      <c r="EC55" s="11" t="s">
        <v>5</v>
      </c>
    </row>
    <row r="56" spans="1:133">
      <c r="A56" s="10">
        <v>1964</v>
      </c>
      <c r="B56" s="12">
        <v>7.746138254140968</v>
      </c>
      <c r="C56" s="12">
        <v>7.7444936227515058</v>
      </c>
      <c r="D56" s="12">
        <v>8.1934926444807079</v>
      </c>
      <c r="E56" s="12">
        <v>8.5365707679957623</v>
      </c>
      <c r="F56" s="12">
        <v>8.2796641196147096</v>
      </c>
      <c r="G56" s="12">
        <v>8.4166034883857996</v>
      </c>
      <c r="H56" s="12">
        <v>8.4668087422621134</v>
      </c>
      <c r="I56" s="12">
        <v>8.29393742796114</v>
      </c>
      <c r="J56" s="12">
        <v>7.9972970971180102</v>
      </c>
      <c r="K56" s="12">
        <v>7.1240385501932737</v>
      </c>
      <c r="L56" s="12">
        <v>6.5330126765875312</v>
      </c>
      <c r="M56" s="12">
        <v>7.1919882768709824</v>
      </c>
      <c r="N56" s="12">
        <v>8.4515751869750328</v>
      </c>
      <c r="O56" s="12">
        <v>9.8466896875904375</v>
      </c>
      <c r="P56" s="12">
        <v>10.718325094494304</v>
      </c>
      <c r="Q56" s="12">
        <v>9.5469386996930492</v>
      </c>
      <c r="R56" s="12">
        <v>9.3221692119050381</v>
      </c>
      <c r="S56" s="12">
        <v>8.7109065410511857</v>
      </c>
      <c r="T56" s="12">
        <v>8.2224329651363472</v>
      </c>
      <c r="U56" s="12">
        <v>9.2307257910055984</v>
      </c>
      <c r="V56" s="12">
        <v>9.3534824239929932</v>
      </c>
      <c r="W56" s="12">
        <v>9.8464367876193766</v>
      </c>
      <c r="X56" s="12">
        <v>11.190834431547968</v>
      </c>
      <c r="Y56" s="12">
        <v>11.728218537267441</v>
      </c>
      <c r="Z56" s="12">
        <v>11.764629531385657</v>
      </c>
      <c r="AA56" s="12">
        <v>11.531437128118304</v>
      </c>
      <c r="AB56" s="12">
        <v>11.584529484524223</v>
      </c>
      <c r="AC56" s="12">
        <v>10.451119632832514</v>
      </c>
      <c r="AD56" s="12">
        <v>11.260349427249134</v>
      </c>
      <c r="AE56" s="12">
        <v>12.053660177871635</v>
      </c>
      <c r="AF56" s="12">
        <v>12.231800605655275</v>
      </c>
      <c r="AG56" s="12">
        <v>11.731434201587849</v>
      </c>
      <c r="AH56" s="12">
        <v>9.3142416445584111</v>
      </c>
      <c r="AI56" s="12">
        <v>8.4297686941398275</v>
      </c>
      <c r="AJ56" s="12">
        <v>9.4643213630959249</v>
      </c>
      <c r="AK56" s="12">
        <v>10.465724214286464</v>
      </c>
      <c r="AL56" s="12">
        <v>7.9249829690484423</v>
      </c>
      <c r="AM56" s="12">
        <v>6.0650951507945674</v>
      </c>
      <c r="AN56" s="12">
        <v>5.6240495446438876</v>
      </c>
      <c r="AO56" s="12">
        <v>9.9552785272120623</v>
      </c>
      <c r="AP56" s="12">
        <v>7.0719860863659791</v>
      </c>
      <c r="AQ56" s="12">
        <v>8.540394234680484</v>
      </c>
      <c r="AR56" s="12">
        <v>11.553404161223332</v>
      </c>
      <c r="AS56" s="12">
        <v>6.2114750556292408</v>
      </c>
      <c r="AT56" s="12">
        <v>15.378723472134078</v>
      </c>
      <c r="AU56" s="12">
        <v>20.244348371539079</v>
      </c>
      <c r="AV56" s="12" t="s">
        <v>5</v>
      </c>
      <c r="AW56" s="12" t="s">
        <v>5</v>
      </c>
      <c r="AX56" s="12" t="s">
        <v>5</v>
      </c>
      <c r="AY56" s="12" t="s">
        <v>5</v>
      </c>
      <c r="AZ56" s="12" t="s">
        <v>5</v>
      </c>
      <c r="BA56" s="12" t="s">
        <v>5</v>
      </c>
      <c r="BB56" s="12" t="s">
        <v>5</v>
      </c>
      <c r="BC56" s="12" t="s">
        <v>5</v>
      </c>
      <c r="BD56" s="12" t="s">
        <v>5</v>
      </c>
      <c r="BE56" s="12" t="s">
        <v>5</v>
      </c>
      <c r="BF56" s="12" t="s">
        <v>5</v>
      </c>
      <c r="BG56" s="12" t="s">
        <v>5</v>
      </c>
      <c r="BH56" s="12" t="s">
        <v>5</v>
      </c>
      <c r="BI56" s="12" t="s">
        <v>5</v>
      </c>
      <c r="BJ56" s="12" t="s">
        <v>5</v>
      </c>
      <c r="BK56" s="12" t="s">
        <v>5</v>
      </c>
      <c r="BL56" s="12" t="s">
        <v>5</v>
      </c>
      <c r="BM56" s="12" t="s">
        <v>5</v>
      </c>
      <c r="BN56" s="12" t="s">
        <v>5</v>
      </c>
      <c r="BO56" s="12" t="s">
        <v>5</v>
      </c>
      <c r="BP56" s="12" t="s">
        <v>5</v>
      </c>
      <c r="BQ56" s="12" t="s">
        <v>5</v>
      </c>
      <c r="BR56" s="12" t="s">
        <v>5</v>
      </c>
      <c r="BS56" s="12" t="s">
        <v>5</v>
      </c>
      <c r="BT56" s="12" t="s">
        <v>5</v>
      </c>
      <c r="BU56" s="12" t="s">
        <v>5</v>
      </c>
      <c r="BV56" s="12" t="s">
        <v>5</v>
      </c>
      <c r="BW56" s="12" t="s">
        <v>5</v>
      </c>
      <c r="BX56" s="12" t="s">
        <v>5</v>
      </c>
      <c r="BY56" s="12" t="s">
        <v>5</v>
      </c>
      <c r="BZ56" s="12" t="s">
        <v>5</v>
      </c>
      <c r="CA56" s="12" t="s">
        <v>5</v>
      </c>
      <c r="CB56" s="12" t="s">
        <v>5</v>
      </c>
      <c r="CC56" s="12" t="s">
        <v>5</v>
      </c>
      <c r="CD56" s="12" t="s">
        <v>5</v>
      </c>
      <c r="CE56" s="12" t="s">
        <v>5</v>
      </c>
      <c r="CF56" s="12" t="s">
        <v>5</v>
      </c>
      <c r="CG56" s="12" t="s">
        <v>5</v>
      </c>
      <c r="CH56" s="12" t="s">
        <v>5</v>
      </c>
      <c r="CI56" s="12" t="s">
        <v>5</v>
      </c>
      <c r="CJ56" s="12" t="s">
        <v>5</v>
      </c>
      <c r="CK56" s="12" t="s">
        <v>5</v>
      </c>
      <c r="CL56" s="12" t="s">
        <v>5</v>
      </c>
      <c r="CM56" s="12" t="s">
        <v>5</v>
      </c>
      <c r="CN56" s="12" t="s">
        <v>5</v>
      </c>
      <c r="CO56" s="12" t="s">
        <v>5</v>
      </c>
      <c r="CP56" s="12" t="s">
        <v>5</v>
      </c>
      <c r="CQ56" s="12" t="s">
        <v>5</v>
      </c>
      <c r="CR56" s="12" t="s">
        <v>5</v>
      </c>
      <c r="CS56" s="12" t="s">
        <v>5</v>
      </c>
      <c r="CT56" s="12" t="s">
        <v>5</v>
      </c>
      <c r="CU56" s="12" t="s">
        <v>5</v>
      </c>
      <c r="CV56" s="12" t="s">
        <v>5</v>
      </c>
      <c r="CW56" s="12" t="s">
        <v>5</v>
      </c>
      <c r="CX56" s="12" t="s">
        <v>5</v>
      </c>
      <c r="CY56" s="12" t="s">
        <v>5</v>
      </c>
      <c r="CZ56" s="12" t="s">
        <v>5</v>
      </c>
      <c r="DA56" s="12" t="s">
        <v>5</v>
      </c>
      <c r="DB56" s="12" t="s">
        <v>5</v>
      </c>
      <c r="DC56" s="12" t="s">
        <v>5</v>
      </c>
      <c r="DD56" s="12" t="s">
        <v>5</v>
      </c>
      <c r="DE56" s="12" t="s">
        <v>5</v>
      </c>
      <c r="DF56" s="12" t="s">
        <v>5</v>
      </c>
      <c r="DG56" s="12" t="s">
        <v>5</v>
      </c>
      <c r="DH56" s="12" t="s">
        <v>5</v>
      </c>
      <c r="DI56" s="12" t="s">
        <v>5</v>
      </c>
      <c r="DJ56" s="12" t="s">
        <v>5</v>
      </c>
      <c r="DK56" s="12" t="s">
        <v>5</v>
      </c>
      <c r="DL56" s="12" t="s">
        <v>5</v>
      </c>
      <c r="DM56" s="12" t="s">
        <v>5</v>
      </c>
      <c r="DN56" s="12" t="s">
        <v>5</v>
      </c>
      <c r="DO56" s="12" t="s">
        <v>5</v>
      </c>
      <c r="DP56" s="12" t="s">
        <v>5</v>
      </c>
      <c r="DQ56" s="12" t="s">
        <v>5</v>
      </c>
      <c r="DR56" s="12" t="s">
        <v>5</v>
      </c>
      <c r="DS56" s="12" t="s">
        <v>5</v>
      </c>
      <c r="DT56" s="12" t="s">
        <v>5</v>
      </c>
      <c r="DU56" s="12" t="s">
        <v>5</v>
      </c>
      <c r="DV56" s="12" t="s">
        <v>5</v>
      </c>
      <c r="DW56" s="12" t="s">
        <v>5</v>
      </c>
      <c r="DX56" s="12" t="s">
        <v>5</v>
      </c>
      <c r="DY56" s="12" t="s">
        <v>5</v>
      </c>
      <c r="DZ56" s="12" t="s">
        <v>5</v>
      </c>
      <c r="EA56" s="12" t="s">
        <v>5</v>
      </c>
      <c r="EB56" s="12" t="s">
        <v>5</v>
      </c>
      <c r="EC56" s="12" t="s">
        <v>5</v>
      </c>
    </row>
    <row r="57" spans="1:133">
      <c r="A57" s="10">
        <v>1965</v>
      </c>
      <c r="B57" s="12">
        <v>7.6146350154601583</v>
      </c>
      <c r="C57" s="12">
        <v>7.6101673708687114</v>
      </c>
      <c r="D57" s="12">
        <v>8.0462036087398658</v>
      </c>
      <c r="E57" s="12">
        <v>8.3781370240900142</v>
      </c>
      <c r="F57" s="12">
        <v>8.1235204432549004</v>
      </c>
      <c r="G57" s="12">
        <v>8.2534816442847809</v>
      </c>
      <c r="H57" s="12">
        <v>8.2984837982104214</v>
      </c>
      <c r="I57" s="12">
        <v>8.125726143165684</v>
      </c>
      <c r="J57" s="12">
        <v>7.8323788647853165</v>
      </c>
      <c r="K57" s="12">
        <v>6.9777608524551056</v>
      </c>
      <c r="L57" s="12">
        <v>6.3987551998187575</v>
      </c>
      <c r="M57" s="12">
        <v>7.0356965479618712</v>
      </c>
      <c r="N57" s="12">
        <v>8.2548297826655439</v>
      </c>
      <c r="O57" s="12">
        <v>9.6031248743125719</v>
      </c>
      <c r="P57" s="12">
        <v>10.440966335150325</v>
      </c>
      <c r="Q57" s="12">
        <v>9.2975183039571068</v>
      </c>
      <c r="R57" s="12">
        <v>9.0719536255901296</v>
      </c>
      <c r="S57" s="12">
        <v>8.4727258575542468</v>
      </c>
      <c r="T57" s="12">
        <v>7.992883071033126</v>
      </c>
      <c r="U57" s="12">
        <v>8.9569672283319317</v>
      </c>
      <c r="V57" s="12">
        <v>9.0650381133318785</v>
      </c>
      <c r="W57" s="12">
        <v>9.5279386817933602</v>
      </c>
      <c r="X57" s="12">
        <v>10.80582049573176</v>
      </c>
      <c r="Y57" s="12">
        <v>11.304771349720587</v>
      </c>
      <c r="Z57" s="12">
        <v>11.321188509853366</v>
      </c>
      <c r="AA57" s="12">
        <v>11.078439351210335</v>
      </c>
      <c r="AB57" s="12">
        <v>11.107432177458449</v>
      </c>
      <c r="AC57" s="12">
        <v>10.006837952998037</v>
      </c>
      <c r="AD57" s="12">
        <v>10.750093459296178</v>
      </c>
      <c r="AE57" s="12">
        <v>11.470983836664482</v>
      </c>
      <c r="AF57" s="12">
        <v>11.604370336860431</v>
      </c>
      <c r="AG57" s="12">
        <v>11.096062441247543</v>
      </c>
      <c r="AH57" s="12">
        <v>8.7976579373307153</v>
      </c>
      <c r="AI57" s="12">
        <v>7.9394627899971937</v>
      </c>
      <c r="AJ57" s="12">
        <v>8.8567186456380025</v>
      </c>
      <c r="AK57" s="12">
        <v>9.724037699441169</v>
      </c>
      <c r="AL57" s="12">
        <v>7.3468468842388512</v>
      </c>
      <c r="AM57" s="12">
        <v>5.6151342393294046</v>
      </c>
      <c r="AN57" s="12">
        <v>5.1730980436993388</v>
      </c>
      <c r="AO57" s="12">
        <v>8.906554465828421</v>
      </c>
      <c r="AP57" s="12">
        <v>6.285343222048402</v>
      </c>
      <c r="AQ57" s="12">
        <v>7.3779095349242274</v>
      </c>
      <c r="AR57" s="12">
        <v>9.5558205362072517</v>
      </c>
      <c r="AS57" s="12">
        <v>5.0499778007576639</v>
      </c>
      <c r="AT57" s="12">
        <v>10.774310993470365</v>
      </c>
      <c r="AU57" s="12">
        <v>10.904917203841007</v>
      </c>
      <c r="AV57" s="12">
        <v>1.5654860361429352</v>
      </c>
      <c r="AW57" s="12" t="s">
        <v>5</v>
      </c>
      <c r="AX57" s="12" t="s">
        <v>5</v>
      </c>
      <c r="AY57" s="12" t="s">
        <v>5</v>
      </c>
      <c r="AZ57" s="12" t="s">
        <v>5</v>
      </c>
      <c r="BA57" s="12" t="s">
        <v>5</v>
      </c>
      <c r="BB57" s="12" t="s">
        <v>5</v>
      </c>
      <c r="BC57" s="12" t="s">
        <v>5</v>
      </c>
      <c r="BD57" s="12" t="s">
        <v>5</v>
      </c>
      <c r="BE57" s="12" t="s">
        <v>5</v>
      </c>
      <c r="BF57" s="12" t="s">
        <v>5</v>
      </c>
      <c r="BG57" s="12" t="s">
        <v>5</v>
      </c>
      <c r="BH57" s="12" t="s">
        <v>5</v>
      </c>
      <c r="BI57" s="12" t="s">
        <v>5</v>
      </c>
      <c r="BJ57" s="12" t="s">
        <v>5</v>
      </c>
      <c r="BK57" s="12" t="s">
        <v>5</v>
      </c>
      <c r="BL57" s="12" t="s">
        <v>5</v>
      </c>
      <c r="BM57" s="12" t="s">
        <v>5</v>
      </c>
      <c r="BN57" s="12" t="s">
        <v>5</v>
      </c>
      <c r="BO57" s="12" t="s">
        <v>5</v>
      </c>
      <c r="BP57" s="12" t="s">
        <v>5</v>
      </c>
      <c r="BQ57" s="12" t="s">
        <v>5</v>
      </c>
      <c r="BR57" s="12" t="s">
        <v>5</v>
      </c>
      <c r="BS57" s="12" t="s">
        <v>5</v>
      </c>
      <c r="BT57" s="12" t="s">
        <v>5</v>
      </c>
      <c r="BU57" s="12" t="s">
        <v>5</v>
      </c>
      <c r="BV57" s="12" t="s">
        <v>5</v>
      </c>
      <c r="BW57" s="12" t="s">
        <v>5</v>
      </c>
      <c r="BX57" s="12" t="s">
        <v>5</v>
      </c>
      <c r="BY57" s="12" t="s">
        <v>5</v>
      </c>
      <c r="BZ57" s="12" t="s">
        <v>5</v>
      </c>
      <c r="CA57" s="12" t="s">
        <v>5</v>
      </c>
      <c r="CB57" s="12" t="s">
        <v>5</v>
      </c>
      <c r="CC57" s="12" t="s">
        <v>5</v>
      </c>
      <c r="CD57" s="12" t="s">
        <v>5</v>
      </c>
      <c r="CE57" s="12" t="s">
        <v>5</v>
      </c>
      <c r="CF57" s="12" t="s">
        <v>5</v>
      </c>
      <c r="CG57" s="12" t="s">
        <v>5</v>
      </c>
      <c r="CH57" s="12" t="s">
        <v>5</v>
      </c>
      <c r="CI57" s="12" t="s">
        <v>5</v>
      </c>
      <c r="CJ57" s="12" t="s">
        <v>5</v>
      </c>
      <c r="CK57" s="12" t="s">
        <v>5</v>
      </c>
      <c r="CL57" s="12" t="s">
        <v>5</v>
      </c>
      <c r="CM57" s="12" t="s">
        <v>5</v>
      </c>
      <c r="CN57" s="12" t="s">
        <v>5</v>
      </c>
      <c r="CO57" s="12" t="s">
        <v>5</v>
      </c>
      <c r="CP57" s="12" t="s">
        <v>5</v>
      </c>
      <c r="CQ57" s="12" t="s">
        <v>5</v>
      </c>
      <c r="CR57" s="12" t="s">
        <v>5</v>
      </c>
      <c r="CS57" s="12" t="s">
        <v>5</v>
      </c>
      <c r="CT57" s="12" t="s">
        <v>5</v>
      </c>
      <c r="CU57" s="12" t="s">
        <v>5</v>
      </c>
      <c r="CV57" s="12" t="s">
        <v>5</v>
      </c>
      <c r="CW57" s="12" t="s">
        <v>5</v>
      </c>
      <c r="CX57" s="12" t="s">
        <v>5</v>
      </c>
      <c r="CY57" s="12" t="s">
        <v>5</v>
      </c>
      <c r="CZ57" s="12" t="s">
        <v>5</v>
      </c>
      <c r="DA57" s="12" t="s">
        <v>5</v>
      </c>
      <c r="DB57" s="12" t="s">
        <v>5</v>
      </c>
      <c r="DC57" s="12" t="s">
        <v>5</v>
      </c>
      <c r="DD57" s="12" t="s">
        <v>5</v>
      </c>
      <c r="DE57" s="12" t="s">
        <v>5</v>
      </c>
      <c r="DF57" s="12" t="s">
        <v>5</v>
      </c>
      <c r="DG57" s="12" t="s">
        <v>5</v>
      </c>
      <c r="DH57" s="12" t="s">
        <v>5</v>
      </c>
      <c r="DI57" s="12" t="s">
        <v>5</v>
      </c>
      <c r="DJ57" s="12" t="s">
        <v>5</v>
      </c>
      <c r="DK57" s="12" t="s">
        <v>5</v>
      </c>
      <c r="DL57" s="12" t="s">
        <v>5</v>
      </c>
      <c r="DM57" s="12" t="s">
        <v>5</v>
      </c>
      <c r="DN57" s="12" t="s">
        <v>5</v>
      </c>
      <c r="DO57" s="12" t="s">
        <v>5</v>
      </c>
      <c r="DP57" s="12" t="s">
        <v>5</v>
      </c>
      <c r="DQ57" s="12" t="s">
        <v>5</v>
      </c>
      <c r="DR57" s="12" t="s">
        <v>5</v>
      </c>
      <c r="DS57" s="12" t="s">
        <v>5</v>
      </c>
      <c r="DT57" s="12" t="s">
        <v>5</v>
      </c>
      <c r="DU57" s="12" t="s">
        <v>5</v>
      </c>
      <c r="DV57" s="12" t="s">
        <v>5</v>
      </c>
      <c r="DW57" s="12" t="s">
        <v>5</v>
      </c>
      <c r="DX57" s="12" t="s">
        <v>5</v>
      </c>
      <c r="DY57" s="12" t="s">
        <v>5</v>
      </c>
      <c r="DZ57" s="12" t="s">
        <v>5</v>
      </c>
      <c r="EA57" s="12" t="s">
        <v>5</v>
      </c>
      <c r="EB57" s="12" t="s">
        <v>5</v>
      </c>
      <c r="EC57" s="12" t="s">
        <v>5</v>
      </c>
    </row>
    <row r="58" spans="1:133">
      <c r="A58" s="10">
        <v>1966</v>
      </c>
      <c r="B58" s="12">
        <v>7.1932162249485829</v>
      </c>
      <c r="C58" s="12">
        <v>7.1798772793801131</v>
      </c>
      <c r="D58" s="12">
        <v>7.597080336178232</v>
      </c>
      <c r="E58" s="12">
        <v>7.9116569362414486</v>
      </c>
      <c r="F58" s="12">
        <v>7.6522252757014835</v>
      </c>
      <c r="G58" s="12">
        <v>7.7682037704852398</v>
      </c>
      <c r="H58" s="12">
        <v>7.8005802094650454</v>
      </c>
      <c r="I58" s="12">
        <v>7.61989216579346</v>
      </c>
      <c r="J58" s="12">
        <v>7.3212327199383003</v>
      </c>
      <c r="K58" s="12">
        <v>6.4754216785691963</v>
      </c>
      <c r="L58" s="12">
        <v>5.8984335648473305</v>
      </c>
      <c r="M58" s="12">
        <v>6.5046380756089706</v>
      </c>
      <c r="N58" s="12">
        <v>7.6751548740055169</v>
      </c>
      <c r="O58" s="12">
        <v>8.96836510850091</v>
      </c>
      <c r="P58" s="12">
        <v>9.7628947685548617</v>
      </c>
      <c r="Q58" s="12">
        <v>8.6335490544706648</v>
      </c>
      <c r="R58" s="12">
        <v>8.3942842332562062</v>
      </c>
      <c r="S58" s="12">
        <v>7.7925260902429638</v>
      </c>
      <c r="T58" s="12">
        <v>7.3060047376955071</v>
      </c>
      <c r="U58" s="12">
        <v>8.2131591539378821</v>
      </c>
      <c r="V58" s="12">
        <v>8.2908057903880472</v>
      </c>
      <c r="W58" s="12">
        <v>8.7078866221308093</v>
      </c>
      <c r="X58" s="12">
        <v>9.9050786716999468</v>
      </c>
      <c r="Y58" s="12">
        <v>10.348041818567946</v>
      </c>
      <c r="Z58" s="12">
        <v>10.323911199897163</v>
      </c>
      <c r="AA58" s="12">
        <v>10.048356469457909</v>
      </c>
      <c r="AB58" s="12">
        <v>10.029209490796905</v>
      </c>
      <c r="AC58" s="12">
        <v>8.9296805776602497</v>
      </c>
      <c r="AD58" s="12">
        <v>9.581915439876596</v>
      </c>
      <c r="AE58" s="12">
        <v>10.203381164782382</v>
      </c>
      <c r="AF58" s="12">
        <v>10.258934933196219</v>
      </c>
      <c r="AG58" s="12">
        <v>9.7013842429920736</v>
      </c>
      <c r="AH58" s="12">
        <v>7.4594626331790774</v>
      </c>
      <c r="AI58" s="12">
        <v>6.5692674753910181</v>
      </c>
      <c r="AJ58" s="12">
        <v>7.3231339617284705</v>
      </c>
      <c r="AK58" s="12">
        <v>8.0057681126306601</v>
      </c>
      <c r="AL58" s="12">
        <v>5.6834873997943269</v>
      </c>
      <c r="AM58" s="12">
        <v>3.9579886785635088</v>
      </c>
      <c r="AN58" s="12">
        <v>3.3944415464198587</v>
      </c>
      <c r="AO58" s="12">
        <v>6.5154409775035473</v>
      </c>
      <c r="AP58" s="12">
        <v>3.9229919531554214</v>
      </c>
      <c r="AQ58" s="12">
        <v>4.5219986114928439</v>
      </c>
      <c r="AR58" s="12">
        <v>5.8609392919901362</v>
      </c>
      <c r="AS58" s="12">
        <v>1.5172888547870416</v>
      </c>
      <c r="AT58" s="12">
        <v>4.927366512828911</v>
      </c>
      <c r="AU58" s="12">
        <v>3.0654558261955218</v>
      </c>
      <c r="AV58" s="12">
        <v>-5.5239904464762581</v>
      </c>
      <c r="AW58" s="12">
        <v>-12.613466929095452</v>
      </c>
      <c r="AX58" s="12" t="s">
        <v>5</v>
      </c>
      <c r="AY58" s="12" t="s">
        <v>5</v>
      </c>
      <c r="AZ58" s="12" t="s">
        <v>5</v>
      </c>
      <c r="BA58" s="12" t="s">
        <v>5</v>
      </c>
      <c r="BB58" s="12" t="s">
        <v>5</v>
      </c>
      <c r="BC58" s="12" t="s">
        <v>5</v>
      </c>
      <c r="BD58" s="12" t="s">
        <v>5</v>
      </c>
      <c r="BE58" s="12" t="s">
        <v>5</v>
      </c>
      <c r="BF58" s="12" t="s">
        <v>5</v>
      </c>
      <c r="BG58" s="12" t="s">
        <v>5</v>
      </c>
      <c r="BH58" s="12" t="s">
        <v>5</v>
      </c>
      <c r="BI58" s="12" t="s">
        <v>5</v>
      </c>
      <c r="BJ58" s="12" t="s">
        <v>5</v>
      </c>
      <c r="BK58" s="12" t="s">
        <v>5</v>
      </c>
      <c r="BL58" s="12" t="s">
        <v>5</v>
      </c>
      <c r="BM58" s="12" t="s">
        <v>5</v>
      </c>
      <c r="BN58" s="12" t="s">
        <v>5</v>
      </c>
      <c r="BO58" s="12" t="s">
        <v>5</v>
      </c>
      <c r="BP58" s="12" t="s">
        <v>5</v>
      </c>
      <c r="BQ58" s="12" t="s">
        <v>5</v>
      </c>
      <c r="BR58" s="12" t="s">
        <v>5</v>
      </c>
      <c r="BS58" s="12" t="s">
        <v>5</v>
      </c>
      <c r="BT58" s="12" t="s">
        <v>5</v>
      </c>
      <c r="BU58" s="12" t="s">
        <v>5</v>
      </c>
      <c r="BV58" s="12" t="s">
        <v>5</v>
      </c>
      <c r="BW58" s="12" t="s">
        <v>5</v>
      </c>
      <c r="BX58" s="12" t="s">
        <v>5</v>
      </c>
      <c r="BY58" s="12" t="s">
        <v>5</v>
      </c>
      <c r="BZ58" s="12" t="s">
        <v>5</v>
      </c>
      <c r="CA58" s="12" t="s">
        <v>5</v>
      </c>
      <c r="CB58" s="12" t="s">
        <v>5</v>
      </c>
      <c r="CC58" s="12" t="s">
        <v>5</v>
      </c>
      <c r="CD58" s="12" t="s">
        <v>5</v>
      </c>
      <c r="CE58" s="12" t="s">
        <v>5</v>
      </c>
      <c r="CF58" s="12" t="s">
        <v>5</v>
      </c>
      <c r="CG58" s="12" t="s">
        <v>5</v>
      </c>
      <c r="CH58" s="12" t="s">
        <v>5</v>
      </c>
      <c r="CI58" s="12" t="s">
        <v>5</v>
      </c>
      <c r="CJ58" s="12" t="s">
        <v>5</v>
      </c>
      <c r="CK58" s="12" t="s">
        <v>5</v>
      </c>
      <c r="CL58" s="12" t="s">
        <v>5</v>
      </c>
      <c r="CM58" s="12" t="s">
        <v>5</v>
      </c>
      <c r="CN58" s="12" t="s">
        <v>5</v>
      </c>
      <c r="CO58" s="12" t="s">
        <v>5</v>
      </c>
      <c r="CP58" s="12" t="s">
        <v>5</v>
      </c>
      <c r="CQ58" s="12" t="s">
        <v>5</v>
      </c>
      <c r="CR58" s="12" t="s">
        <v>5</v>
      </c>
      <c r="CS58" s="12" t="s">
        <v>5</v>
      </c>
      <c r="CT58" s="12" t="s">
        <v>5</v>
      </c>
      <c r="CU58" s="12" t="s">
        <v>5</v>
      </c>
      <c r="CV58" s="12" t="s">
        <v>5</v>
      </c>
      <c r="CW58" s="12" t="s">
        <v>5</v>
      </c>
      <c r="CX58" s="12" t="s">
        <v>5</v>
      </c>
      <c r="CY58" s="12" t="s">
        <v>5</v>
      </c>
      <c r="CZ58" s="12" t="s">
        <v>5</v>
      </c>
      <c r="DA58" s="12" t="s">
        <v>5</v>
      </c>
      <c r="DB58" s="12" t="s">
        <v>5</v>
      </c>
      <c r="DC58" s="12" t="s">
        <v>5</v>
      </c>
      <c r="DD58" s="12" t="s">
        <v>5</v>
      </c>
      <c r="DE58" s="12" t="s">
        <v>5</v>
      </c>
      <c r="DF58" s="12" t="s">
        <v>5</v>
      </c>
      <c r="DG58" s="12" t="s">
        <v>5</v>
      </c>
      <c r="DH58" s="12" t="s">
        <v>5</v>
      </c>
      <c r="DI58" s="12" t="s">
        <v>5</v>
      </c>
      <c r="DJ58" s="12" t="s">
        <v>5</v>
      </c>
      <c r="DK58" s="12" t="s">
        <v>5</v>
      </c>
      <c r="DL58" s="12" t="s">
        <v>5</v>
      </c>
      <c r="DM58" s="12" t="s">
        <v>5</v>
      </c>
      <c r="DN58" s="12" t="s">
        <v>5</v>
      </c>
      <c r="DO58" s="12" t="s">
        <v>5</v>
      </c>
      <c r="DP58" s="12" t="s">
        <v>5</v>
      </c>
      <c r="DQ58" s="12" t="s">
        <v>5</v>
      </c>
      <c r="DR58" s="12" t="s">
        <v>5</v>
      </c>
      <c r="DS58" s="12" t="s">
        <v>5</v>
      </c>
      <c r="DT58" s="12" t="s">
        <v>5</v>
      </c>
      <c r="DU58" s="12" t="s">
        <v>5</v>
      </c>
      <c r="DV58" s="12" t="s">
        <v>5</v>
      </c>
      <c r="DW58" s="12" t="s">
        <v>5</v>
      </c>
      <c r="DX58" s="12" t="s">
        <v>5</v>
      </c>
      <c r="DY58" s="12" t="s">
        <v>5</v>
      </c>
      <c r="DZ58" s="12" t="s">
        <v>5</v>
      </c>
      <c r="EA58" s="12" t="s">
        <v>5</v>
      </c>
      <c r="EB58" s="12" t="s">
        <v>5</v>
      </c>
      <c r="EC58" s="12" t="s">
        <v>5</v>
      </c>
    </row>
    <row r="59" spans="1:133" ht="15" customHeight="1">
      <c r="A59" s="10">
        <v>1967</v>
      </c>
      <c r="B59" s="12">
        <v>7.2968633504657623</v>
      </c>
      <c r="C59" s="12">
        <v>7.2859616147115798</v>
      </c>
      <c r="D59" s="12">
        <v>7.6965451242444498</v>
      </c>
      <c r="E59" s="12">
        <v>8.0064453805686018</v>
      </c>
      <c r="F59" s="12">
        <v>7.7548852779145721</v>
      </c>
      <c r="G59" s="12">
        <v>7.8705610796853565</v>
      </c>
      <c r="H59" s="12">
        <v>7.9045649807633138</v>
      </c>
      <c r="I59" s="12">
        <v>7.7306548612576771</v>
      </c>
      <c r="J59" s="12">
        <v>7.4419813212883517</v>
      </c>
      <c r="K59" s="12">
        <v>6.6203342709872297</v>
      </c>
      <c r="L59" s="12">
        <v>6.0618564317817691</v>
      </c>
      <c r="M59" s="12">
        <v>6.6564087940216412</v>
      </c>
      <c r="N59" s="12">
        <v>7.7993919145807862</v>
      </c>
      <c r="O59" s="12">
        <v>9.060130671467288</v>
      </c>
      <c r="P59" s="12">
        <v>9.8345813573187382</v>
      </c>
      <c r="Q59" s="12">
        <v>8.7405601227300682</v>
      </c>
      <c r="R59" s="12">
        <v>8.5117885102875483</v>
      </c>
      <c r="S59" s="12">
        <v>7.9325073179006997</v>
      </c>
      <c r="T59" s="12">
        <v>7.4661957260050249</v>
      </c>
      <c r="U59" s="12">
        <v>8.3484513613163038</v>
      </c>
      <c r="V59" s="12">
        <v>8.4280857760743366</v>
      </c>
      <c r="W59" s="12">
        <v>8.8351737204579415</v>
      </c>
      <c r="X59" s="12">
        <v>9.9927396607218189</v>
      </c>
      <c r="Y59" s="12">
        <v>10.422037339980351</v>
      </c>
      <c r="Z59" s="12">
        <v>10.401831766912895</v>
      </c>
      <c r="AA59" s="12">
        <v>10.141005173867601</v>
      </c>
      <c r="AB59" s="12">
        <v>10.126718877079234</v>
      </c>
      <c r="AC59" s="12">
        <v>9.0816007957343512</v>
      </c>
      <c r="AD59" s="12">
        <v>9.7100111510867801</v>
      </c>
      <c r="AE59" s="12">
        <v>10.30680837530779</v>
      </c>
      <c r="AF59" s="12">
        <v>10.364881798569602</v>
      </c>
      <c r="AG59" s="12">
        <v>9.8441920836753187</v>
      </c>
      <c r="AH59" s="12">
        <v>7.7425486768326932</v>
      </c>
      <c r="AI59" s="12">
        <v>6.9256835941347354</v>
      </c>
      <c r="AJ59" s="12">
        <v>7.6530533892992718</v>
      </c>
      <c r="AK59" s="12">
        <v>8.3104936313920774</v>
      </c>
      <c r="AL59" s="12">
        <v>6.1902903209863407</v>
      </c>
      <c r="AM59" s="12">
        <v>4.6508167366240905</v>
      </c>
      <c r="AN59" s="12">
        <v>4.2014855308626444</v>
      </c>
      <c r="AO59" s="12">
        <v>7.091089417282241</v>
      </c>
      <c r="AP59" s="12">
        <v>4.8506512222815417</v>
      </c>
      <c r="AQ59" s="12">
        <v>5.4907394569675505</v>
      </c>
      <c r="AR59" s="12">
        <v>6.7767944467473296</v>
      </c>
      <c r="AS59" s="12">
        <v>3.3097282748709516</v>
      </c>
      <c r="AT59" s="12">
        <v>6.3962782853212286</v>
      </c>
      <c r="AU59" s="12">
        <v>5.3670732134692649</v>
      </c>
      <c r="AV59" s="12">
        <v>0.40798149411265988</v>
      </c>
      <c r="AW59" s="12">
        <v>-0.17077077690247702</v>
      </c>
      <c r="AX59" s="12">
        <v>12.271925375290497</v>
      </c>
      <c r="AY59" s="12" t="s">
        <v>5</v>
      </c>
      <c r="AZ59" s="12" t="s">
        <v>5</v>
      </c>
      <c r="BA59" s="12" t="s">
        <v>5</v>
      </c>
      <c r="BB59" s="12" t="s">
        <v>5</v>
      </c>
      <c r="BC59" s="12" t="s">
        <v>5</v>
      </c>
      <c r="BD59" s="12" t="s">
        <v>5</v>
      </c>
      <c r="BE59" s="12" t="s">
        <v>5</v>
      </c>
      <c r="BF59" s="12" t="s">
        <v>5</v>
      </c>
      <c r="BG59" s="12" t="s">
        <v>5</v>
      </c>
      <c r="BH59" s="12" t="s">
        <v>5</v>
      </c>
      <c r="BI59" s="12" t="s">
        <v>5</v>
      </c>
      <c r="BJ59" s="12" t="s">
        <v>5</v>
      </c>
      <c r="BK59" s="12" t="s">
        <v>5</v>
      </c>
      <c r="BL59" s="12" t="s">
        <v>5</v>
      </c>
      <c r="BM59" s="12" t="s">
        <v>5</v>
      </c>
      <c r="BN59" s="12" t="s">
        <v>5</v>
      </c>
      <c r="BO59" s="12" t="s">
        <v>5</v>
      </c>
      <c r="BP59" s="12" t="s">
        <v>5</v>
      </c>
      <c r="BQ59" s="12" t="s">
        <v>5</v>
      </c>
      <c r="BR59" s="12" t="s">
        <v>5</v>
      </c>
      <c r="BS59" s="12" t="s">
        <v>5</v>
      </c>
      <c r="BT59" s="12" t="s">
        <v>5</v>
      </c>
      <c r="BU59" s="12" t="s">
        <v>5</v>
      </c>
      <c r="BV59" s="12" t="s">
        <v>5</v>
      </c>
      <c r="BW59" s="12" t="s">
        <v>5</v>
      </c>
      <c r="BX59" s="12" t="s">
        <v>5</v>
      </c>
      <c r="BY59" s="12" t="s">
        <v>5</v>
      </c>
      <c r="BZ59" s="12" t="s">
        <v>5</v>
      </c>
      <c r="CA59" s="12" t="s">
        <v>5</v>
      </c>
      <c r="CB59" s="12" t="s">
        <v>5</v>
      </c>
      <c r="CC59" s="12" t="s">
        <v>5</v>
      </c>
      <c r="CD59" s="12" t="s">
        <v>5</v>
      </c>
      <c r="CE59" s="12" t="s">
        <v>5</v>
      </c>
      <c r="CF59" s="12" t="s">
        <v>5</v>
      </c>
      <c r="CG59" s="12" t="s">
        <v>5</v>
      </c>
      <c r="CH59" s="12" t="s">
        <v>5</v>
      </c>
      <c r="CI59" s="12" t="s">
        <v>5</v>
      </c>
      <c r="CJ59" s="12" t="s">
        <v>5</v>
      </c>
      <c r="CK59" s="12" t="s">
        <v>5</v>
      </c>
      <c r="CL59" s="12" t="s">
        <v>5</v>
      </c>
      <c r="CM59" s="12" t="s">
        <v>5</v>
      </c>
      <c r="CN59" s="12" t="s">
        <v>5</v>
      </c>
      <c r="CO59" s="12" t="s">
        <v>5</v>
      </c>
      <c r="CP59" s="12" t="s">
        <v>5</v>
      </c>
      <c r="CQ59" s="12" t="s">
        <v>5</v>
      </c>
      <c r="CR59" s="12" t="s">
        <v>5</v>
      </c>
      <c r="CS59" s="12" t="s">
        <v>5</v>
      </c>
      <c r="CT59" s="12" t="s">
        <v>5</v>
      </c>
      <c r="CU59" s="12" t="s">
        <v>5</v>
      </c>
      <c r="CV59" s="12" t="s">
        <v>5</v>
      </c>
      <c r="CW59" s="12" t="s">
        <v>5</v>
      </c>
      <c r="CX59" s="12" t="s">
        <v>5</v>
      </c>
      <c r="CY59" s="12" t="s">
        <v>5</v>
      </c>
      <c r="CZ59" s="12" t="s">
        <v>5</v>
      </c>
      <c r="DA59" s="12" t="s">
        <v>5</v>
      </c>
      <c r="DB59" s="12" t="s">
        <v>5</v>
      </c>
      <c r="DC59" s="12" t="s">
        <v>5</v>
      </c>
      <c r="DD59" s="12" t="s">
        <v>5</v>
      </c>
      <c r="DE59" s="12" t="s">
        <v>5</v>
      </c>
      <c r="DF59" s="12" t="s">
        <v>5</v>
      </c>
      <c r="DG59" s="12" t="s">
        <v>5</v>
      </c>
      <c r="DH59" s="12" t="s">
        <v>5</v>
      </c>
      <c r="DI59" s="12" t="s">
        <v>5</v>
      </c>
      <c r="DJ59" s="12" t="s">
        <v>5</v>
      </c>
      <c r="DK59" s="12" t="s">
        <v>5</v>
      </c>
      <c r="DL59" s="12" t="s">
        <v>5</v>
      </c>
      <c r="DM59" s="12" t="s">
        <v>5</v>
      </c>
      <c r="DN59" s="12" t="s">
        <v>5</v>
      </c>
      <c r="DO59" s="12" t="s">
        <v>5</v>
      </c>
      <c r="DP59" s="12" t="s">
        <v>5</v>
      </c>
      <c r="DQ59" s="12" t="s">
        <v>5</v>
      </c>
      <c r="DR59" s="12" t="s">
        <v>5</v>
      </c>
      <c r="DS59" s="12" t="s">
        <v>5</v>
      </c>
      <c r="DT59" s="12" t="s">
        <v>5</v>
      </c>
      <c r="DU59" s="12" t="s">
        <v>5</v>
      </c>
      <c r="DV59" s="12" t="s">
        <v>5</v>
      </c>
      <c r="DW59" s="12" t="s">
        <v>5</v>
      </c>
      <c r="DX59" s="12" t="s">
        <v>5</v>
      </c>
      <c r="DY59" s="12" t="s">
        <v>5</v>
      </c>
      <c r="DZ59" s="12" t="s">
        <v>5</v>
      </c>
      <c r="EA59" s="12" t="s">
        <v>5</v>
      </c>
      <c r="EB59" s="12" t="s">
        <v>5</v>
      </c>
      <c r="EC59" s="12" t="s">
        <v>5</v>
      </c>
    </row>
    <row r="60" spans="1:133">
      <c r="A60" s="10">
        <v>1968</v>
      </c>
      <c r="B60" s="12">
        <v>7.467630724363743</v>
      </c>
      <c r="C60" s="12">
        <v>7.4604365214596013</v>
      </c>
      <c r="D60" s="12">
        <v>7.8661011017677902</v>
      </c>
      <c r="E60" s="12">
        <v>8.1730153096068197</v>
      </c>
      <c r="F60" s="12">
        <v>7.9305449902504428</v>
      </c>
      <c r="G60" s="12">
        <v>8.0475537678115678</v>
      </c>
      <c r="H60" s="12">
        <v>8.0848074140497097</v>
      </c>
      <c r="I60" s="12">
        <v>7.9191334004229574</v>
      </c>
      <c r="J60" s="12">
        <v>7.641820624242551</v>
      </c>
      <c r="K60" s="12">
        <v>6.8450878752403383</v>
      </c>
      <c r="L60" s="12">
        <v>6.3061908221213452</v>
      </c>
      <c r="M60" s="12">
        <v>6.8917632363637713</v>
      </c>
      <c r="N60" s="12">
        <v>8.0108613917066798</v>
      </c>
      <c r="O60" s="12">
        <v>9.2432415194104625</v>
      </c>
      <c r="P60" s="12">
        <v>10.001266098653344</v>
      </c>
      <c r="Q60" s="12">
        <v>8.9432650348053482</v>
      </c>
      <c r="R60" s="12">
        <v>8.727183908378052</v>
      </c>
      <c r="S60" s="12">
        <v>8.1719838247935517</v>
      </c>
      <c r="T60" s="12">
        <v>7.7277281109850149</v>
      </c>
      <c r="U60" s="12">
        <v>8.5899604156404461</v>
      </c>
      <c r="V60" s="12">
        <v>8.6749906517173496</v>
      </c>
      <c r="W60" s="12">
        <v>9.076555042006456</v>
      </c>
      <c r="X60" s="12">
        <v>10.201400103030496</v>
      </c>
      <c r="Y60" s="12">
        <v>10.622526032772363</v>
      </c>
      <c r="Z60" s="12">
        <v>10.610808700699506</v>
      </c>
      <c r="AA60" s="12">
        <v>10.368774248727485</v>
      </c>
      <c r="AB60" s="12">
        <v>10.364573592424463</v>
      </c>
      <c r="AC60" s="12">
        <v>9.3752369370226329</v>
      </c>
      <c r="AD60" s="12">
        <v>9.9884302826448703</v>
      </c>
      <c r="AE60" s="12">
        <v>10.570066645310499</v>
      </c>
      <c r="AF60" s="12">
        <v>10.638399310909358</v>
      </c>
      <c r="AG60" s="12">
        <v>10.159509976395816</v>
      </c>
      <c r="AH60" s="12">
        <v>8.1921421973066924</v>
      </c>
      <c r="AI60" s="12">
        <v>7.4497746795012034</v>
      </c>
      <c r="AJ60" s="12">
        <v>8.1644395553033622</v>
      </c>
      <c r="AK60" s="12">
        <v>8.8121428589902546</v>
      </c>
      <c r="AL60" s="12">
        <v>6.8792147298705082</v>
      </c>
      <c r="AM60" s="12">
        <v>5.5111563757579862</v>
      </c>
      <c r="AN60" s="12">
        <v>5.1709644070711525</v>
      </c>
      <c r="AO60" s="12">
        <v>7.8860114743806484</v>
      </c>
      <c r="AP60" s="12">
        <v>5.9491093045898609</v>
      </c>
      <c r="AQ60" s="12">
        <v>6.6401275223450158</v>
      </c>
      <c r="AR60" s="12">
        <v>7.9090991465745066</v>
      </c>
      <c r="AS60" s="12">
        <v>5.0990859563700637</v>
      </c>
      <c r="AT60" s="12">
        <v>7.9694372453284794</v>
      </c>
      <c r="AU60" s="12">
        <v>7.4607049798483596</v>
      </c>
      <c r="AV60" s="12">
        <v>4.2647941319256786</v>
      </c>
      <c r="AW60" s="12">
        <v>5.1645634971865944</v>
      </c>
      <c r="AX60" s="12">
        <v>14.053578710327615</v>
      </c>
      <c r="AY60" s="12">
        <v>15.835232045364735</v>
      </c>
      <c r="AZ60" s="12" t="s">
        <v>5</v>
      </c>
      <c r="BA60" s="12" t="s">
        <v>5</v>
      </c>
      <c r="BB60" s="12" t="s">
        <v>5</v>
      </c>
      <c r="BC60" s="12" t="s">
        <v>5</v>
      </c>
      <c r="BD60" s="12" t="s">
        <v>5</v>
      </c>
      <c r="BE60" s="12" t="s">
        <v>5</v>
      </c>
      <c r="BF60" s="12" t="s">
        <v>5</v>
      </c>
      <c r="BG60" s="12" t="s">
        <v>5</v>
      </c>
      <c r="BH60" s="12" t="s">
        <v>5</v>
      </c>
      <c r="BI60" s="12" t="s">
        <v>5</v>
      </c>
      <c r="BJ60" s="12" t="s">
        <v>5</v>
      </c>
      <c r="BK60" s="12" t="s">
        <v>5</v>
      </c>
      <c r="BL60" s="12" t="s">
        <v>5</v>
      </c>
      <c r="BM60" s="12" t="s">
        <v>5</v>
      </c>
      <c r="BN60" s="12" t="s">
        <v>5</v>
      </c>
      <c r="BO60" s="12" t="s">
        <v>5</v>
      </c>
      <c r="BP60" s="12" t="s">
        <v>5</v>
      </c>
      <c r="BQ60" s="12" t="s">
        <v>5</v>
      </c>
      <c r="BR60" s="12" t="s">
        <v>5</v>
      </c>
      <c r="BS60" s="12" t="s">
        <v>5</v>
      </c>
      <c r="BT60" s="12" t="s">
        <v>5</v>
      </c>
      <c r="BU60" s="12" t="s">
        <v>5</v>
      </c>
      <c r="BV60" s="12" t="s">
        <v>5</v>
      </c>
      <c r="BW60" s="12" t="s">
        <v>5</v>
      </c>
      <c r="BX60" s="12" t="s">
        <v>5</v>
      </c>
      <c r="BY60" s="12" t="s">
        <v>5</v>
      </c>
      <c r="BZ60" s="12" t="s">
        <v>5</v>
      </c>
      <c r="CA60" s="12" t="s">
        <v>5</v>
      </c>
      <c r="CB60" s="12" t="s">
        <v>5</v>
      </c>
      <c r="CC60" s="12" t="s">
        <v>5</v>
      </c>
      <c r="CD60" s="12" t="s">
        <v>5</v>
      </c>
      <c r="CE60" s="12" t="s">
        <v>5</v>
      </c>
      <c r="CF60" s="12" t="s">
        <v>5</v>
      </c>
      <c r="CG60" s="12" t="s">
        <v>5</v>
      </c>
      <c r="CH60" s="12" t="s">
        <v>5</v>
      </c>
      <c r="CI60" s="12" t="s">
        <v>5</v>
      </c>
      <c r="CJ60" s="12" t="s">
        <v>5</v>
      </c>
      <c r="CK60" s="12" t="s">
        <v>5</v>
      </c>
      <c r="CL60" s="12" t="s">
        <v>5</v>
      </c>
      <c r="CM60" s="12" t="s">
        <v>5</v>
      </c>
      <c r="CN60" s="12" t="s">
        <v>5</v>
      </c>
      <c r="CO60" s="12" t="s">
        <v>5</v>
      </c>
      <c r="CP60" s="12" t="s">
        <v>5</v>
      </c>
      <c r="CQ60" s="12" t="s">
        <v>5</v>
      </c>
      <c r="CR60" s="12" t="s">
        <v>5</v>
      </c>
      <c r="CS60" s="12" t="s">
        <v>5</v>
      </c>
      <c r="CT60" s="12" t="s">
        <v>5</v>
      </c>
      <c r="CU60" s="12" t="s">
        <v>5</v>
      </c>
      <c r="CV60" s="12" t="s">
        <v>5</v>
      </c>
      <c r="CW60" s="12" t="s">
        <v>5</v>
      </c>
      <c r="CX60" s="12" t="s">
        <v>5</v>
      </c>
      <c r="CY60" s="12" t="s">
        <v>5</v>
      </c>
      <c r="CZ60" s="12" t="s">
        <v>5</v>
      </c>
      <c r="DA60" s="12" t="s">
        <v>5</v>
      </c>
      <c r="DB60" s="12" t="s">
        <v>5</v>
      </c>
      <c r="DC60" s="12" t="s">
        <v>5</v>
      </c>
      <c r="DD60" s="12" t="s">
        <v>5</v>
      </c>
      <c r="DE60" s="12" t="s">
        <v>5</v>
      </c>
      <c r="DF60" s="12" t="s">
        <v>5</v>
      </c>
      <c r="DG60" s="12" t="s">
        <v>5</v>
      </c>
      <c r="DH60" s="12" t="s">
        <v>5</v>
      </c>
      <c r="DI60" s="12" t="s">
        <v>5</v>
      </c>
      <c r="DJ60" s="12" t="s">
        <v>5</v>
      </c>
      <c r="DK60" s="12" t="s">
        <v>5</v>
      </c>
      <c r="DL60" s="12" t="s">
        <v>5</v>
      </c>
      <c r="DM60" s="12" t="s">
        <v>5</v>
      </c>
      <c r="DN60" s="12" t="s">
        <v>5</v>
      </c>
      <c r="DO60" s="12" t="s">
        <v>5</v>
      </c>
      <c r="DP60" s="12" t="s">
        <v>5</v>
      </c>
      <c r="DQ60" s="12" t="s">
        <v>5</v>
      </c>
      <c r="DR60" s="12" t="s">
        <v>5</v>
      </c>
      <c r="DS60" s="12" t="s">
        <v>5</v>
      </c>
      <c r="DT60" s="12" t="s">
        <v>5</v>
      </c>
      <c r="DU60" s="12" t="s">
        <v>5</v>
      </c>
      <c r="DV60" s="12" t="s">
        <v>5</v>
      </c>
      <c r="DW60" s="12" t="s">
        <v>5</v>
      </c>
      <c r="DX60" s="12" t="s">
        <v>5</v>
      </c>
      <c r="DY60" s="12" t="s">
        <v>5</v>
      </c>
      <c r="DZ60" s="12" t="s">
        <v>5</v>
      </c>
      <c r="EA60" s="12" t="s">
        <v>5</v>
      </c>
      <c r="EB60" s="12" t="s">
        <v>5</v>
      </c>
      <c r="EC60" s="12" t="s">
        <v>5</v>
      </c>
    </row>
    <row r="61" spans="1:133">
      <c r="A61" s="10">
        <v>1969</v>
      </c>
      <c r="B61" s="11">
        <v>7.1604775427921901</v>
      </c>
      <c r="C61" s="11">
        <v>7.1472841603147002</v>
      </c>
      <c r="D61" s="11">
        <v>7.5382790071238421</v>
      </c>
      <c r="E61" s="11">
        <v>7.8319695419944768</v>
      </c>
      <c r="F61" s="11">
        <v>7.5874018726752128</v>
      </c>
      <c r="G61" s="11">
        <v>7.6944073481681547</v>
      </c>
      <c r="H61" s="11">
        <v>7.7229854373867051</v>
      </c>
      <c r="I61" s="11">
        <v>7.5528535155091276</v>
      </c>
      <c r="J61" s="11">
        <v>7.2734717368000368</v>
      </c>
      <c r="K61" s="11">
        <v>6.4869386035492447</v>
      </c>
      <c r="L61" s="11">
        <v>5.9524500329041059</v>
      </c>
      <c r="M61" s="11">
        <v>6.5145396170600414</v>
      </c>
      <c r="N61" s="11">
        <v>7.5952705474120057</v>
      </c>
      <c r="O61" s="11">
        <v>8.7842830179579376</v>
      </c>
      <c r="P61" s="11">
        <v>9.5094161625874296</v>
      </c>
      <c r="Q61" s="11">
        <v>8.4671415189556001</v>
      </c>
      <c r="R61" s="11">
        <v>8.2436306099733816</v>
      </c>
      <c r="S61" s="11">
        <v>7.6905377847765184</v>
      </c>
      <c r="T61" s="11">
        <v>7.2451550913859073</v>
      </c>
      <c r="U61" s="11">
        <v>8.0653622296583851</v>
      </c>
      <c r="V61" s="11">
        <v>8.1307270327656447</v>
      </c>
      <c r="W61" s="11">
        <v>8.5007638227467215</v>
      </c>
      <c r="X61" s="11">
        <v>9.566966253416151</v>
      </c>
      <c r="Y61" s="11">
        <v>9.9503936196095868</v>
      </c>
      <c r="Z61" s="11">
        <v>9.9142164697185819</v>
      </c>
      <c r="AA61" s="11">
        <v>9.6546990262462185</v>
      </c>
      <c r="AB61" s="11">
        <v>9.6221033872960646</v>
      </c>
      <c r="AC61" s="11">
        <v>8.643052833988957</v>
      </c>
      <c r="AD61" s="11">
        <v>9.197751507930505</v>
      </c>
      <c r="AE61" s="11">
        <v>9.7170099098061353</v>
      </c>
      <c r="AF61" s="11">
        <v>9.741466889638172</v>
      </c>
      <c r="AG61" s="11">
        <v>9.2416754007867503</v>
      </c>
      <c r="AH61" s="11">
        <v>7.3295462113544723</v>
      </c>
      <c r="AI61" s="11">
        <v>6.5804993342074969</v>
      </c>
      <c r="AJ61" s="11">
        <v>7.2019912558275472</v>
      </c>
      <c r="AK61" s="11">
        <v>7.7490600843167696</v>
      </c>
      <c r="AL61" s="11">
        <v>5.8741216454934433</v>
      </c>
      <c r="AM61" s="11">
        <v>4.5319893820763086</v>
      </c>
      <c r="AN61" s="11">
        <v>4.1426454883898707</v>
      </c>
      <c r="AO61" s="11">
        <v>6.5457453902001372</v>
      </c>
      <c r="AP61" s="11">
        <v>4.6630828645557365</v>
      </c>
      <c r="AQ61" s="11">
        <v>5.1563966165319632</v>
      </c>
      <c r="AR61" s="11">
        <v>6.1195124040900595</v>
      </c>
      <c r="AS61" s="11">
        <v>3.4370525198506168</v>
      </c>
      <c r="AT61" s="11">
        <v>5.6599202765979104</v>
      </c>
      <c r="AU61" s="11">
        <v>4.8510572272427144</v>
      </c>
      <c r="AV61" s="11">
        <v>1.7723989983834416</v>
      </c>
      <c r="AW61" s="11">
        <v>1.8241272389435674</v>
      </c>
      <c r="AX61" s="11">
        <v>6.6366586282899087</v>
      </c>
      <c r="AY61" s="11">
        <v>3.8190252547896137</v>
      </c>
      <c r="AZ61" s="11">
        <v>-8.1971815357855089</v>
      </c>
      <c r="BA61" s="11" t="s">
        <v>5</v>
      </c>
      <c r="BB61" s="11" t="s">
        <v>5</v>
      </c>
      <c r="BC61" s="11" t="s">
        <v>5</v>
      </c>
      <c r="BD61" s="11" t="s">
        <v>5</v>
      </c>
      <c r="BE61" s="11" t="s">
        <v>5</v>
      </c>
      <c r="BF61" s="11" t="s">
        <v>5</v>
      </c>
      <c r="BG61" s="11" t="s">
        <v>5</v>
      </c>
      <c r="BH61" s="11" t="s">
        <v>5</v>
      </c>
      <c r="BI61" s="11" t="s">
        <v>5</v>
      </c>
      <c r="BJ61" s="11" t="s">
        <v>5</v>
      </c>
      <c r="BK61" s="11" t="s">
        <v>5</v>
      </c>
      <c r="BL61" s="11" t="s">
        <v>5</v>
      </c>
      <c r="BM61" s="11" t="s">
        <v>5</v>
      </c>
      <c r="BN61" s="11" t="s">
        <v>5</v>
      </c>
      <c r="BO61" s="11" t="s">
        <v>5</v>
      </c>
      <c r="BP61" s="11" t="s">
        <v>5</v>
      </c>
      <c r="BQ61" s="11" t="s">
        <v>5</v>
      </c>
      <c r="BR61" s="11" t="s">
        <v>5</v>
      </c>
      <c r="BS61" s="11" t="s">
        <v>5</v>
      </c>
      <c r="BT61" s="11" t="s">
        <v>5</v>
      </c>
      <c r="BU61" s="11" t="s">
        <v>5</v>
      </c>
      <c r="BV61" s="11" t="s">
        <v>5</v>
      </c>
      <c r="BW61" s="11" t="s">
        <v>5</v>
      </c>
      <c r="BX61" s="11" t="s">
        <v>5</v>
      </c>
      <c r="BY61" s="11" t="s">
        <v>5</v>
      </c>
      <c r="BZ61" s="11" t="s">
        <v>5</v>
      </c>
      <c r="CA61" s="11" t="s">
        <v>5</v>
      </c>
      <c r="CB61" s="11" t="s">
        <v>5</v>
      </c>
      <c r="CC61" s="11" t="s">
        <v>5</v>
      </c>
      <c r="CD61" s="11" t="s">
        <v>5</v>
      </c>
      <c r="CE61" s="11" t="s">
        <v>5</v>
      </c>
      <c r="CF61" s="11" t="s">
        <v>5</v>
      </c>
      <c r="CG61" s="11" t="s">
        <v>5</v>
      </c>
      <c r="CH61" s="11" t="s">
        <v>5</v>
      </c>
      <c r="CI61" s="11" t="s">
        <v>5</v>
      </c>
      <c r="CJ61" s="11" t="s">
        <v>5</v>
      </c>
      <c r="CK61" s="11" t="s">
        <v>5</v>
      </c>
      <c r="CL61" s="11" t="s">
        <v>5</v>
      </c>
      <c r="CM61" s="11" t="s">
        <v>5</v>
      </c>
      <c r="CN61" s="11" t="s">
        <v>5</v>
      </c>
      <c r="CO61" s="11" t="s">
        <v>5</v>
      </c>
      <c r="CP61" s="11" t="s">
        <v>5</v>
      </c>
      <c r="CQ61" s="11" t="s">
        <v>5</v>
      </c>
      <c r="CR61" s="11" t="s">
        <v>5</v>
      </c>
      <c r="CS61" s="11" t="s">
        <v>5</v>
      </c>
      <c r="CT61" s="11" t="s">
        <v>5</v>
      </c>
      <c r="CU61" s="11" t="s">
        <v>5</v>
      </c>
      <c r="CV61" s="11" t="s">
        <v>5</v>
      </c>
      <c r="CW61" s="11" t="s">
        <v>5</v>
      </c>
      <c r="CX61" s="11" t="s">
        <v>5</v>
      </c>
      <c r="CY61" s="11" t="s">
        <v>5</v>
      </c>
      <c r="CZ61" s="11" t="s">
        <v>5</v>
      </c>
      <c r="DA61" s="11" t="s">
        <v>5</v>
      </c>
      <c r="DB61" s="11" t="s">
        <v>5</v>
      </c>
      <c r="DC61" s="11" t="s">
        <v>5</v>
      </c>
      <c r="DD61" s="11" t="s">
        <v>5</v>
      </c>
      <c r="DE61" s="11" t="s">
        <v>5</v>
      </c>
      <c r="DF61" s="11" t="s">
        <v>5</v>
      </c>
      <c r="DG61" s="11" t="s">
        <v>5</v>
      </c>
      <c r="DH61" s="11" t="s">
        <v>5</v>
      </c>
      <c r="DI61" s="11" t="s">
        <v>5</v>
      </c>
      <c r="DJ61" s="11" t="s">
        <v>5</v>
      </c>
      <c r="DK61" s="11" t="s">
        <v>5</v>
      </c>
      <c r="DL61" s="11" t="s">
        <v>5</v>
      </c>
      <c r="DM61" s="11" t="s">
        <v>5</v>
      </c>
      <c r="DN61" s="11" t="s">
        <v>5</v>
      </c>
      <c r="DO61" s="11" t="s">
        <v>5</v>
      </c>
      <c r="DP61" s="11" t="s">
        <v>5</v>
      </c>
      <c r="DQ61" s="11" t="s">
        <v>5</v>
      </c>
      <c r="DR61" s="11" t="s">
        <v>5</v>
      </c>
      <c r="DS61" s="11" t="s">
        <v>5</v>
      </c>
      <c r="DT61" s="11" t="s">
        <v>5</v>
      </c>
      <c r="DU61" s="11" t="s">
        <v>5</v>
      </c>
      <c r="DV61" s="11" t="s">
        <v>5</v>
      </c>
      <c r="DW61" s="11" t="s">
        <v>5</v>
      </c>
      <c r="DX61" s="11" t="s">
        <v>5</v>
      </c>
      <c r="DY61" s="11" t="s">
        <v>5</v>
      </c>
      <c r="DZ61" s="11" t="s">
        <v>5</v>
      </c>
      <c r="EA61" s="11" t="s">
        <v>5</v>
      </c>
      <c r="EB61" s="11" t="s">
        <v>5</v>
      </c>
      <c r="EC61" s="11" t="s">
        <v>5</v>
      </c>
    </row>
    <row r="62" spans="1:133">
      <c r="A62" s="10">
        <v>1970</v>
      </c>
      <c r="B62" s="11">
        <v>7.0244908475690062</v>
      </c>
      <c r="C62" s="11">
        <v>7.0088897530768968</v>
      </c>
      <c r="D62" s="11">
        <v>7.3892968148051006</v>
      </c>
      <c r="E62" s="11">
        <v>7.6739532123861585</v>
      </c>
      <c r="F62" s="11">
        <v>7.4311886959775375</v>
      </c>
      <c r="G62" s="11">
        <v>7.5325937746153553</v>
      </c>
      <c r="H62" s="11">
        <v>7.5570329146432274</v>
      </c>
      <c r="I62" s="11">
        <v>7.3869938683019649</v>
      </c>
      <c r="J62" s="11">
        <v>7.1101921380361004</v>
      </c>
      <c r="K62" s="11">
        <v>6.338153273029187</v>
      </c>
      <c r="L62" s="11">
        <v>5.8128481128632146</v>
      </c>
      <c r="M62" s="11">
        <v>6.3578232700875219</v>
      </c>
      <c r="N62" s="11">
        <v>7.4076180185063745</v>
      </c>
      <c r="O62" s="11">
        <v>8.5613313865022675</v>
      </c>
      <c r="P62" s="11">
        <v>9.2615149317610967</v>
      </c>
      <c r="Q62" s="11">
        <v>8.240709839826712</v>
      </c>
      <c r="R62" s="11">
        <v>8.0171177983404185</v>
      </c>
      <c r="S62" s="11">
        <v>7.473355830673956</v>
      </c>
      <c r="T62" s="11">
        <v>7.0346849237329927</v>
      </c>
      <c r="U62" s="11">
        <v>7.823659416371366</v>
      </c>
      <c r="V62" s="11">
        <v>7.8794283564663061</v>
      </c>
      <c r="W62" s="11">
        <v>8.2294220668899474</v>
      </c>
      <c r="X62" s="11">
        <v>9.2510396913418376</v>
      </c>
      <c r="Y62" s="11">
        <v>9.6103514048363845</v>
      </c>
      <c r="Z62" s="11">
        <v>9.5633219311995887</v>
      </c>
      <c r="AA62" s="11">
        <v>9.3004201508736433</v>
      </c>
      <c r="AB62" s="11">
        <v>9.2554520797534003</v>
      </c>
      <c r="AC62" s="11">
        <v>8.3008974962768676</v>
      </c>
      <c r="AD62" s="11">
        <v>8.8182272530661834</v>
      </c>
      <c r="AE62" s="11">
        <v>9.2984081481270326</v>
      </c>
      <c r="AF62" s="11">
        <v>9.3027260942540195</v>
      </c>
      <c r="AG62" s="11">
        <v>8.8058417812819876</v>
      </c>
      <c r="AH62" s="11">
        <v>6.9675273703460867</v>
      </c>
      <c r="AI62" s="11">
        <v>6.2388503898379852</v>
      </c>
      <c r="AJ62" s="11">
        <v>6.8068344855697269</v>
      </c>
      <c r="AK62" s="11">
        <v>7.2984782788385338</v>
      </c>
      <c r="AL62" s="11">
        <v>5.5125621295992744</v>
      </c>
      <c r="AM62" s="11">
        <v>4.2358013826836709</v>
      </c>
      <c r="AN62" s="11">
        <v>3.8531114814467902</v>
      </c>
      <c r="AO62" s="11">
        <v>6.0490856979683389</v>
      </c>
      <c r="AP62" s="11">
        <v>4.2819234084416538</v>
      </c>
      <c r="AQ62" s="11">
        <v>4.695739596046038</v>
      </c>
      <c r="AR62" s="11">
        <v>5.5164781027997307</v>
      </c>
      <c r="AS62" s="11">
        <v>3.0650655055546325</v>
      </c>
      <c r="AT62" s="11">
        <v>4.9635764159215157</v>
      </c>
      <c r="AU62" s="11">
        <v>4.1707875363775786</v>
      </c>
      <c r="AV62" s="11">
        <v>1.4918607305173268</v>
      </c>
      <c r="AW62" s="11">
        <v>1.4771356693922062</v>
      </c>
      <c r="AX62" s="11">
        <v>4.9997863190141203</v>
      </c>
      <c r="AY62" s="11">
        <v>2.5757399669219954</v>
      </c>
      <c r="AZ62" s="11">
        <v>-4.0540060722993747</v>
      </c>
      <c r="BA62" s="11">
        <v>8.916939118675804E-2</v>
      </c>
      <c r="BB62" s="11" t="s">
        <v>5</v>
      </c>
      <c r="BC62" s="11" t="s">
        <v>5</v>
      </c>
      <c r="BD62" s="11" t="s">
        <v>5</v>
      </c>
      <c r="BE62" s="11" t="s">
        <v>5</v>
      </c>
      <c r="BF62" s="11" t="s">
        <v>5</v>
      </c>
      <c r="BG62" s="11" t="s">
        <v>5</v>
      </c>
      <c r="BH62" s="11" t="s">
        <v>5</v>
      </c>
      <c r="BI62" s="11" t="s">
        <v>5</v>
      </c>
      <c r="BJ62" s="11" t="s">
        <v>5</v>
      </c>
      <c r="BK62" s="11" t="s">
        <v>5</v>
      </c>
      <c r="BL62" s="11" t="s">
        <v>5</v>
      </c>
      <c r="BM62" s="11" t="s">
        <v>5</v>
      </c>
      <c r="BN62" s="11" t="s">
        <v>5</v>
      </c>
      <c r="BO62" s="11" t="s">
        <v>5</v>
      </c>
      <c r="BP62" s="11" t="s">
        <v>5</v>
      </c>
      <c r="BQ62" s="11" t="s">
        <v>5</v>
      </c>
      <c r="BR62" s="11" t="s">
        <v>5</v>
      </c>
      <c r="BS62" s="11" t="s">
        <v>5</v>
      </c>
      <c r="BT62" s="11" t="s">
        <v>5</v>
      </c>
      <c r="BU62" s="11" t="s">
        <v>5</v>
      </c>
      <c r="BV62" s="11" t="s">
        <v>5</v>
      </c>
      <c r="BW62" s="11" t="s">
        <v>5</v>
      </c>
      <c r="BX62" s="11" t="s">
        <v>5</v>
      </c>
      <c r="BY62" s="11" t="s">
        <v>5</v>
      </c>
      <c r="BZ62" s="11" t="s">
        <v>5</v>
      </c>
      <c r="CA62" s="11" t="s">
        <v>5</v>
      </c>
      <c r="CB62" s="11" t="s">
        <v>5</v>
      </c>
      <c r="CC62" s="11" t="s">
        <v>5</v>
      </c>
      <c r="CD62" s="11" t="s">
        <v>5</v>
      </c>
      <c r="CE62" s="11" t="s">
        <v>5</v>
      </c>
      <c r="CF62" s="11" t="s">
        <v>5</v>
      </c>
      <c r="CG62" s="11" t="s">
        <v>5</v>
      </c>
      <c r="CH62" s="11" t="s">
        <v>5</v>
      </c>
      <c r="CI62" s="11" t="s">
        <v>5</v>
      </c>
      <c r="CJ62" s="11" t="s">
        <v>5</v>
      </c>
      <c r="CK62" s="11" t="s">
        <v>5</v>
      </c>
      <c r="CL62" s="11" t="s">
        <v>5</v>
      </c>
      <c r="CM62" s="11" t="s">
        <v>5</v>
      </c>
      <c r="CN62" s="11" t="s">
        <v>5</v>
      </c>
      <c r="CO62" s="11" t="s">
        <v>5</v>
      </c>
      <c r="CP62" s="11" t="s">
        <v>5</v>
      </c>
      <c r="CQ62" s="11" t="s">
        <v>5</v>
      </c>
      <c r="CR62" s="11" t="s">
        <v>5</v>
      </c>
      <c r="CS62" s="11" t="s">
        <v>5</v>
      </c>
      <c r="CT62" s="11" t="s">
        <v>5</v>
      </c>
      <c r="CU62" s="11" t="s">
        <v>5</v>
      </c>
      <c r="CV62" s="11" t="s">
        <v>5</v>
      </c>
      <c r="CW62" s="11" t="s">
        <v>5</v>
      </c>
      <c r="CX62" s="11" t="s">
        <v>5</v>
      </c>
      <c r="CY62" s="11" t="s">
        <v>5</v>
      </c>
      <c r="CZ62" s="11" t="s">
        <v>5</v>
      </c>
      <c r="DA62" s="11" t="s">
        <v>5</v>
      </c>
      <c r="DB62" s="11" t="s">
        <v>5</v>
      </c>
      <c r="DC62" s="11" t="s">
        <v>5</v>
      </c>
      <c r="DD62" s="11" t="s">
        <v>5</v>
      </c>
      <c r="DE62" s="11" t="s">
        <v>5</v>
      </c>
      <c r="DF62" s="11" t="s">
        <v>5</v>
      </c>
      <c r="DG62" s="11" t="s">
        <v>5</v>
      </c>
      <c r="DH62" s="11" t="s">
        <v>5</v>
      </c>
      <c r="DI62" s="11" t="s">
        <v>5</v>
      </c>
      <c r="DJ62" s="11" t="s">
        <v>5</v>
      </c>
      <c r="DK62" s="11" t="s">
        <v>5</v>
      </c>
      <c r="DL62" s="11" t="s">
        <v>5</v>
      </c>
      <c r="DM62" s="11" t="s">
        <v>5</v>
      </c>
      <c r="DN62" s="11" t="s">
        <v>5</v>
      </c>
      <c r="DO62" s="11" t="s">
        <v>5</v>
      </c>
      <c r="DP62" s="11" t="s">
        <v>5</v>
      </c>
      <c r="DQ62" s="11" t="s">
        <v>5</v>
      </c>
      <c r="DR62" s="11" t="s">
        <v>5</v>
      </c>
      <c r="DS62" s="11" t="s">
        <v>5</v>
      </c>
      <c r="DT62" s="11" t="s">
        <v>5</v>
      </c>
      <c r="DU62" s="11" t="s">
        <v>5</v>
      </c>
      <c r="DV62" s="11" t="s">
        <v>5</v>
      </c>
      <c r="DW62" s="11" t="s">
        <v>5</v>
      </c>
      <c r="DX62" s="11" t="s">
        <v>5</v>
      </c>
      <c r="DY62" s="11" t="s">
        <v>5</v>
      </c>
      <c r="DZ62" s="11" t="s">
        <v>5</v>
      </c>
      <c r="EA62" s="11" t="s">
        <v>5</v>
      </c>
      <c r="EB62" s="11" t="s">
        <v>5</v>
      </c>
      <c r="EC62" s="11" t="s">
        <v>5</v>
      </c>
    </row>
    <row r="63" spans="1:133">
      <c r="A63" s="10">
        <v>1971</v>
      </c>
      <c r="B63" s="11">
        <v>7.0049953705459105</v>
      </c>
      <c r="C63" s="11">
        <v>6.9893193840820516</v>
      </c>
      <c r="D63" s="11">
        <v>7.3618837510901942</v>
      </c>
      <c r="E63" s="11">
        <v>7.6402987594453338</v>
      </c>
      <c r="F63" s="11">
        <v>7.4018017953523803</v>
      </c>
      <c r="G63" s="11">
        <v>7.5004820410888895</v>
      </c>
      <c r="H63" s="11">
        <v>7.5237179710411342</v>
      </c>
      <c r="I63" s="11">
        <v>7.3566511878028971</v>
      </c>
      <c r="J63" s="11">
        <v>7.0853263253096284</v>
      </c>
      <c r="K63" s="11">
        <v>6.330268666036365</v>
      </c>
      <c r="L63" s="11">
        <v>5.8169965419906955</v>
      </c>
      <c r="M63" s="11">
        <v>6.3490948723555523</v>
      </c>
      <c r="N63" s="11">
        <v>7.3730719830634133</v>
      </c>
      <c r="O63" s="11">
        <v>8.4970788659733323</v>
      </c>
      <c r="P63" s="11">
        <v>9.1776614864683754</v>
      </c>
      <c r="Q63" s="11">
        <v>8.1815130168140353</v>
      </c>
      <c r="R63" s="11">
        <v>7.9623640893405376</v>
      </c>
      <c r="S63" s="11">
        <v>7.432185684414816</v>
      </c>
      <c r="T63" s="11">
        <v>7.0048719420647609</v>
      </c>
      <c r="U63" s="11">
        <v>7.7697644501647041</v>
      </c>
      <c r="V63" s="11">
        <v>7.8222102415838375</v>
      </c>
      <c r="W63" s="11">
        <v>8.1594785824666651</v>
      </c>
      <c r="X63" s="11">
        <v>9.1458845582451591</v>
      </c>
      <c r="Y63" s="11">
        <v>9.4897140435199976</v>
      </c>
      <c r="Z63" s="11">
        <v>9.4401463668597696</v>
      </c>
      <c r="AA63" s="11">
        <v>9.1822348085333338</v>
      </c>
      <c r="AB63" s="11">
        <v>9.1345549866271618</v>
      </c>
      <c r="AC63" s="11">
        <v>8.2120641527794866</v>
      </c>
      <c r="AD63" s="11">
        <v>8.7051473855573285</v>
      </c>
      <c r="AE63" s="11">
        <v>9.1606090821777748</v>
      </c>
      <c r="AF63" s="11">
        <v>9.158748027779712</v>
      </c>
      <c r="AG63" s="11">
        <v>8.677904907830305</v>
      </c>
      <c r="AH63" s="11">
        <v>6.9210370462984114</v>
      </c>
      <c r="AI63" s="11">
        <v>6.2264693986133341</v>
      </c>
      <c r="AJ63" s="11">
        <v>6.7639079634526285</v>
      </c>
      <c r="AK63" s="11">
        <v>7.2258534058666655</v>
      </c>
      <c r="AL63" s="11">
        <v>5.5407190964078419</v>
      </c>
      <c r="AM63" s="11">
        <v>4.3455157065999988</v>
      </c>
      <c r="AN63" s="11">
        <v>3.9956527537066653</v>
      </c>
      <c r="AO63" s="11">
        <v>6.0449531884952368</v>
      </c>
      <c r="AP63" s="11">
        <v>4.4134085743572884</v>
      </c>
      <c r="AQ63" s="11">
        <v>4.8036971768209424</v>
      </c>
      <c r="AR63" s="11">
        <v>5.5596374175765639</v>
      </c>
      <c r="AS63" s="11">
        <v>3.3576820115336594</v>
      </c>
      <c r="AT63" s="11">
        <v>5.0777602103018928</v>
      </c>
      <c r="AU63" s="11">
        <v>4.3983429149984934</v>
      </c>
      <c r="AV63" s="11">
        <v>2.1346278497784086</v>
      </c>
      <c r="AW63" s="11">
        <v>2.2294848187176557</v>
      </c>
      <c r="AX63" s="11">
        <v>5.1980751682802762</v>
      </c>
      <c r="AY63" s="11">
        <v>3.429612616527721</v>
      </c>
      <c r="AZ63" s="11">
        <v>-0.7055938597512833</v>
      </c>
      <c r="BA63" s="11">
        <v>3.04019997826583</v>
      </c>
      <c r="BB63" s="11">
        <v>5.9912305653449014</v>
      </c>
      <c r="BC63" s="11" t="s">
        <v>5</v>
      </c>
      <c r="BD63" s="11" t="s">
        <v>5</v>
      </c>
      <c r="BE63" s="11" t="s">
        <v>5</v>
      </c>
      <c r="BF63" s="11" t="s">
        <v>5</v>
      </c>
      <c r="BG63" s="11" t="s">
        <v>5</v>
      </c>
      <c r="BH63" s="11" t="s">
        <v>5</v>
      </c>
      <c r="BI63" s="11" t="s">
        <v>5</v>
      </c>
      <c r="BJ63" s="11" t="s">
        <v>5</v>
      </c>
      <c r="BK63" s="11" t="s">
        <v>5</v>
      </c>
      <c r="BL63" s="11" t="s">
        <v>5</v>
      </c>
      <c r="BM63" s="11" t="s">
        <v>5</v>
      </c>
      <c r="BN63" s="11" t="s">
        <v>5</v>
      </c>
      <c r="BO63" s="11" t="s">
        <v>5</v>
      </c>
      <c r="BP63" s="11" t="s">
        <v>5</v>
      </c>
      <c r="BQ63" s="11" t="s">
        <v>5</v>
      </c>
      <c r="BR63" s="11" t="s">
        <v>5</v>
      </c>
      <c r="BS63" s="11" t="s">
        <v>5</v>
      </c>
      <c r="BT63" s="11" t="s">
        <v>5</v>
      </c>
      <c r="BU63" s="11" t="s">
        <v>5</v>
      </c>
      <c r="BV63" s="11" t="s">
        <v>5</v>
      </c>
      <c r="BW63" s="11" t="s">
        <v>5</v>
      </c>
      <c r="BX63" s="11" t="s">
        <v>5</v>
      </c>
      <c r="BY63" s="11" t="s">
        <v>5</v>
      </c>
      <c r="BZ63" s="11" t="s">
        <v>5</v>
      </c>
      <c r="CA63" s="11" t="s">
        <v>5</v>
      </c>
      <c r="CB63" s="11" t="s">
        <v>5</v>
      </c>
      <c r="CC63" s="11" t="s">
        <v>5</v>
      </c>
      <c r="CD63" s="11" t="s">
        <v>5</v>
      </c>
      <c r="CE63" s="11" t="s">
        <v>5</v>
      </c>
      <c r="CF63" s="11" t="s">
        <v>5</v>
      </c>
      <c r="CG63" s="11" t="s">
        <v>5</v>
      </c>
      <c r="CH63" s="11" t="s">
        <v>5</v>
      </c>
      <c r="CI63" s="11" t="s">
        <v>5</v>
      </c>
      <c r="CJ63" s="11" t="s">
        <v>5</v>
      </c>
      <c r="CK63" s="11" t="s">
        <v>5</v>
      </c>
      <c r="CL63" s="11" t="s">
        <v>5</v>
      </c>
      <c r="CM63" s="11" t="s">
        <v>5</v>
      </c>
      <c r="CN63" s="11" t="s">
        <v>5</v>
      </c>
      <c r="CO63" s="11" t="s">
        <v>5</v>
      </c>
      <c r="CP63" s="11" t="s">
        <v>5</v>
      </c>
      <c r="CQ63" s="11" t="s">
        <v>5</v>
      </c>
      <c r="CR63" s="11" t="s">
        <v>5</v>
      </c>
      <c r="CS63" s="11" t="s">
        <v>5</v>
      </c>
      <c r="CT63" s="11" t="s">
        <v>5</v>
      </c>
      <c r="CU63" s="11" t="s">
        <v>5</v>
      </c>
      <c r="CV63" s="11" t="s">
        <v>5</v>
      </c>
      <c r="CW63" s="11" t="s">
        <v>5</v>
      </c>
      <c r="CX63" s="11" t="s">
        <v>5</v>
      </c>
      <c r="CY63" s="11" t="s">
        <v>5</v>
      </c>
      <c r="CZ63" s="11" t="s">
        <v>5</v>
      </c>
      <c r="DA63" s="11" t="s">
        <v>5</v>
      </c>
      <c r="DB63" s="11" t="s">
        <v>5</v>
      </c>
      <c r="DC63" s="11" t="s">
        <v>5</v>
      </c>
      <c r="DD63" s="11" t="s">
        <v>5</v>
      </c>
      <c r="DE63" s="11" t="s">
        <v>5</v>
      </c>
      <c r="DF63" s="11" t="s">
        <v>5</v>
      </c>
      <c r="DG63" s="11" t="s">
        <v>5</v>
      </c>
      <c r="DH63" s="11" t="s">
        <v>5</v>
      </c>
      <c r="DI63" s="11" t="s">
        <v>5</v>
      </c>
      <c r="DJ63" s="11" t="s">
        <v>5</v>
      </c>
      <c r="DK63" s="11" t="s">
        <v>5</v>
      </c>
      <c r="DL63" s="11" t="s">
        <v>5</v>
      </c>
      <c r="DM63" s="11" t="s">
        <v>5</v>
      </c>
      <c r="DN63" s="11" t="s">
        <v>5</v>
      </c>
      <c r="DO63" s="11" t="s">
        <v>5</v>
      </c>
      <c r="DP63" s="11" t="s">
        <v>5</v>
      </c>
      <c r="DQ63" s="11" t="s">
        <v>5</v>
      </c>
      <c r="DR63" s="11" t="s">
        <v>5</v>
      </c>
      <c r="DS63" s="11" t="s">
        <v>5</v>
      </c>
      <c r="DT63" s="11" t="s">
        <v>5</v>
      </c>
      <c r="DU63" s="11" t="s">
        <v>5</v>
      </c>
      <c r="DV63" s="11" t="s">
        <v>5</v>
      </c>
      <c r="DW63" s="11" t="s">
        <v>5</v>
      </c>
      <c r="DX63" s="11" t="s">
        <v>5</v>
      </c>
      <c r="DY63" s="11" t="s">
        <v>5</v>
      </c>
      <c r="DZ63" s="11" t="s">
        <v>5</v>
      </c>
      <c r="EA63" s="11" t="s">
        <v>5</v>
      </c>
      <c r="EB63" s="11" t="s">
        <v>5</v>
      </c>
      <c r="EC63" s="11" t="s">
        <v>5</v>
      </c>
    </row>
    <row r="64" spans="1:133">
      <c r="A64" s="10">
        <v>1972</v>
      </c>
      <c r="B64" s="11">
        <v>7.3501287304227585</v>
      </c>
      <c r="C64" s="11">
        <v>7.3412604674747586</v>
      </c>
      <c r="D64" s="11">
        <v>7.7134282328749153</v>
      </c>
      <c r="E64" s="11">
        <v>7.9932771524737696</v>
      </c>
      <c r="F64" s="11">
        <v>7.7666096955232451</v>
      </c>
      <c r="G64" s="11">
        <v>7.870721117880862</v>
      </c>
      <c r="H64" s="11">
        <v>7.9011862800589343</v>
      </c>
      <c r="I64" s="11">
        <v>7.7457053498474231</v>
      </c>
      <c r="J64" s="11">
        <v>7.4887365531049772</v>
      </c>
      <c r="K64" s="11">
        <v>6.7594226246554552</v>
      </c>
      <c r="L64" s="11">
        <v>6.2675692752158074</v>
      </c>
      <c r="M64" s="11">
        <v>6.7977716614611365</v>
      </c>
      <c r="N64" s="11">
        <v>7.8080511454641783</v>
      </c>
      <c r="O64" s="11">
        <v>8.9152524742153378</v>
      </c>
      <c r="P64" s="11">
        <v>9.5892748694040559</v>
      </c>
      <c r="Q64" s="11">
        <v>8.6292228575084362</v>
      </c>
      <c r="R64" s="11">
        <v>8.4276228449867272</v>
      </c>
      <c r="S64" s="11">
        <v>7.9243481471034851</v>
      </c>
      <c r="T64" s="11">
        <v>7.5225754104489519</v>
      </c>
      <c r="U64" s="11">
        <v>8.2804053745570148</v>
      </c>
      <c r="V64" s="11">
        <v>8.3463274934165366</v>
      </c>
      <c r="W64" s="11">
        <v>8.6892579225099666</v>
      </c>
      <c r="X64" s="11">
        <v>9.6613943159217364</v>
      </c>
      <c r="Y64" s="11">
        <v>10.010761874499858</v>
      </c>
      <c r="Z64" s="11">
        <v>9.9802147147609634</v>
      </c>
      <c r="AA64" s="11">
        <v>9.7498197049251356</v>
      </c>
      <c r="AB64" s="11">
        <v>9.7241136229581748</v>
      </c>
      <c r="AC64" s="11">
        <v>8.8576246213393404</v>
      </c>
      <c r="AD64" s="11">
        <v>9.3565723631857285</v>
      </c>
      <c r="AE64" s="11">
        <v>9.8198725910464919</v>
      </c>
      <c r="AF64" s="11">
        <v>9.8455583934512081</v>
      </c>
      <c r="AG64" s="11">
        <v>9.4154828163548778</v>
      </c>
      <c r="AH64" s="11">
        <v>7.7719988534619189</v>
      </c>
      <c r="AI64" s="11">
        <v>7.1510278464839176</v>
      </c>
      <c r="AJ64" s="11">
        <v>7.7078224054747801</v>
      </c>
      <c r="AK64" s="11">
        <v>8.195134637341873</v>
      </c>
      <c r="AL64" s="11">
        <v>6.6574678579349413</v>
      </c>
      <c r="AM64" s="11">
        <v>5.5982616534997414</v>
      </c>
      <c r="AN64" s="11">
        <v>5.3485617568434733</v>
      </c>
      <c r="AO64" s="11">
        <v>7.3514360961885963</v>
      </c>
      <c r="AP64" s="11">
        <v>5.9297505907528834</v>
      </c>
      <c r="AQ64" s="11">
        <v>6.4066586865959172</v>
      </c>
      <c r="AR64" s="11">
        <v>7.2331840331031501</v>
      </c>
      <c r="AS64" s="11">
        <v>5.3835469926574735</v>
      </c>
      <c r="AT64" s="11">
        <v>7.1342038696612642</v>
      </c>
      <c r="AU64" s="11">
        <v>6.7587711248759508</v>
      </c>
      <c r="AV64" s="11">
        <v>5.07307396904306</v>
      </c>
      <c r="AW64" s="11">
        <v>5.5741579594573647</v>
      </c>
      <c r="AX64" s="11">
        <v>8.6054287742161666</v>
      </c>
      <c r="AY64" s="11">
        <v>7.8721294540013007</v>
      </c>
      <c r="AZ64" s="11">
        <v>5.8813538061604431</v>
      </c>
      <c r="BA64" s="11">
        <v>10.574198920142425</v>
      </c>
      <c r="BB64" s="11">
        <v>15.816713684620259</v>
      </c>
      <c r="BC64" s="11">
        <v>25.642196803895619</v>
      </c>
      <c r="BD64" s="11" t="s">
        <v>5</v>
      </c>
      <c r="BE64" s="11" t="s">
        <v>5</v>
      </c>
      <c r="BF64" s="11" t="s">
        <v>5</v>
      </c>
      <c r="BG64" s="11" t="s">
        <v>5</v>
      </c>
      <c r="BH64" s="11" t="s">
        <v>5</v>
      </c>
      <c r="BI64" s="11" t="s">
        <v>5</v>
      </c>
      <c r="BJ64" s="11" t="s">
        <v>5</v>
      </c>
      <c r="BK64" s="11" t="s">
        <v>5</v>
      </c>
      <c r="BL64" s="11" t="s">
        <v>5</v>
      </c>
      <c r="BM64" s="11" t="s">
        <v>5</v>
      </c>
      <c r="BN64" s="11" t="s">
        <v>5</v>
      </c>
      <c r="BO64" s="11" t="s">
        <v>5</v>
      </c>
      <c r="BP64" s="11" t="s">
        <v>5</v>
      </c>
      <c r="BQ64" s="11" t="s">
        <v>5</v>
      </c>
      <c r="BR64" s="11" t="s">
        <v>5</v>
      </c>
      <c r="BS64" s="11" t="s">
        <v>5</v>
      </c>
      <c r="BT64" s="11" t="s">
        <v>5</v>
      </c>
      <c r="BU64" s="11" t="s">
        <v>5</v>
      </c>
      <c r="BV64" s="11" t="s">
        <v>5</v>
      </c>
      <c r="BW64" s="11" t="s">
        <v>5</v>
      </c>
      <c r="BX64" s="11" t="s">
        <v>5</v>
      </c>
      <c r="BY64" s="11" t="s">
        <v>5</v>
      </c>
      <c r="BZ64" s="11" t="s">
        <v>5</v>
      </c>
      <c r="CA64" s="11" t="s">
        <v>5</v>
      </c>
      <c r="CB64" s="11" t="s">
        <v>5</v>
      </c>
      <c r="CC64" s="11" t="s">
        <v>5</v>
      </c>
      <c r="CD64" s="11" t="s">
        <v>5</v>
      </c>
      <c r="CE64" s="11" t="s">
        <v>5</v>
      </c>
      <c r="CF64" s="11" t="s">
        <v>5</v>
      </c>
      <c r="CG64" s="11" t="s">
        <v>5</v>
      </c>
      <c r="CH64" s="11" t="s">
        <v>5</v>
      </c>
      <c r="CI64" s="11" t="s">
        <v>5</v>
      </c>
      <c r="CJ64" s="11" t="s">
        <v>5</v>
      </c>
      <c r="CK64" s="11" t="s">
        <v>5</v>
      </c>
      <c r="CL64" s="11" t="s">
        <v>5</v>
      </c>
      <c r="CM64" s="11" t="s">
        <v>5</v>
      </c>
      <c r="CN64" s="11" t="s">
        <v>5</v>
      </c>
      <c r="CO64" s="11" t="s">
        <v>5</v>
      </c>
      <c r="CP64" s="11" t="s">
        <v>5</v>
      </c>
      <c r="CQ64" s="11" t="s">
        <v>5</v>
      </c>
      <c r="CR64" s="11" t="s">
        <v>5</v>
      </c>
      <c r="CS64" s="11" t="s">
        <v>5</v>
      </c>
      <c r="CT64" s="11" t="s">
        <v>5</v>
      </c>
      <c r="CU64" s="11" t="s">
        <v>5</v>
      </c>
      <c r="CV64" s="11" t="s">
        <v>5</v>
      </c>
      <c r="CW64" s="11" t="s">
        <v>5</v>
      </c>
      <c r="CX64" s="11" t="s">
        <v>5</v>
      </c>
      <c r="CY64" s="11" t="s">
        <v>5</v>
      </c>
      <c r="CZ64" s="11" t="s">
        <v>5</v>
      </c>
      <c r="DA64" s="11" t="s">
        <v>5</v>
      </c>
      <c r="DB64" s="11" t="s">
        <v>5</v>
      </c>
      <c r="DC64" s="11" t="s">
        <v>5</v>
      </c>
      <c r="DD64" s="11" t="s">
        <v>5</v>
      </c>
      <c r="DE64" s="11" t="s">
        <v>5</v>
      </c>
      <c r="DF64" s="11" t="s">
        <v>5</v>
      </c>
      <c r="DG64" s="11" t="s">
        <v>5</v>
      </c>
      <c r="DH64" s="11" t="s">
        <v>5</v>
      </c>
      <c r="DI64" s="11" t="s">
        <v>5</v>
      </c>
      <c r="DJ64" s="11" t="s">
        <v>5</v>
      </c>
      <c r="DK64" s="11" t="s">
        <v>5</v>
      </c>
      <c r="DL64" s="11" t="s">
        <v>5</v>
      </c>
      <c r="DM64" s="11" t="s">
        <v>5</v>
      </c>
      <c r="DN64" s="11" t="s">
        <v>5</v>
      </c>
      <c r="DO64" s="11" t="s">
        <v>5</v>
      </c>
      <c r="DP64" s="11" t="s">
        <v>5</v>
      </c>
      <c r="DQ64" s="11" t="s">
        <v>5</v>
      </c>
      <c r="DR64" s="11" t="s">
        <v>5</v>
      </c>
      <c r="DS64" s="11" t="s">
        <v>5</v>
      </c>
      <c r="DT64" s="11" t="s">
        <v>5</v>
      </c>
      <c r="DU64" s="11" t="s">
        <v>5</v>
      </c>
      <c r="DV64" s="11" t="s">
        <v>5</v>
      </c>
      <c r="DW64" s="11" t="s">
        <v>5</v>
      </c>
      <c r="DX64" s="11" t="s">
        <v>5</v>
      </c>
      <c r="DY64" s="11" t="s">
        <v>5</v>
      </c>
      <c r="DZ64" s="11" t="s">
        <v>5</v>
      </c>
      <c r="EA64" s="11" t="s">
        <v>5</v>
      </c>
      <c r="EB64" s="11" t="s">
        <v>5</v>
      </c>
      <c r="EC64" s="11" t="s">
        <v>5</v>
      </c>
    </row>
    <row r="65" spans="1:133">
      <c r="A65" s="10">
        <v>1973</v>
      </c>
      <c r="B65" s="11">
        <v>7.0360171232382109</v>
      </c>
      <c r="C65" s="11">
        <v>7.0214962057673178</v>
      </c>
      <c r="D65" s="11">
        <v>7.380608649901288</v>
      </c>
      <c r="E65" s="11">
        <v>7.6486754829122106</v>
      </c>
      <c r="F65" s="11">
        <v>7.4196955904202948</v>
      </c>
      <c r="G65" s="11">
        <v>7.5147865022286986</v>
      </c>
      <c r="H65" s="11">
        <v>7.5373659546551366</v>
      </c>
      <c r="I65" s="11">
        <v>7.3775446203771171</v>
      </c>
      <c r="J65" s="11">
        <v>7.1182100378319513</v>
      </c>
      <c r="K65" s="11">
        <v>6.3966958357558337</v>
      </c>
      <c r="L65" s="11">
        <v>5.9077119654392964</v>
      </c>
      <c r="M65" s="11">
        <v>6.4176857222295807</v>
      </c>
      <c r="N65" s="11">
        <v>7.3956311266225176</v>
      </c>
      <c r="O65" s="11">
        <v>8.4666509947167032</v>
      </c>
      <c r="P65" s="11">
        <v>9.1132923197910962</v>
      </c>
      <c r="Q65" s="11">
        <v>8.165342044452542</v>
      </c>
      <c r="R65" s="11">
        <v>7.9570168831991879</v>
      </c>
      <c r="S65" s="11">
        <v>7.454601888897411</v>
      </c>
      <c r="T65" s="11">
        <v>7.0509920300387847</v>
      </c>
      <c r="U65" s="11">
        <v>7.7746716234657853</v>
      </c>
      <c r="V65" s="11">
        <v>7.824260717469568</v>
      </c>
      <c r="W65" s="11">
        <v>8.1417500522971071</v>
      </c>
      <c r="X65" s="11">
        <v>9.0678366195384328</v>
      </c>
      <c r="Y65" s="11">
        <v>9.3877377638990094</v>
      </c>
      <c r="Z65" s="11">
        <v>9.3380784444548937</v>
      </c>
      <c r="AA65" s="11">
        <v>9.0939587259367212</v>
      </c>
      <c r="AB65" s="11">
        <v>9.0465231647621263</v>
      </c>
      <c r="AC65" s="11">
        <v>8.1867805396941051</v>
      </c>
      <c r="AD65" s="11">
        <v>8.6424026584482121</v>
      </c>
      <c r="AE65" s="11">
        <v>9.060415581209039</v>
      </c>
      <c r="AF65" s="11">
        <v>9.0546956711240671</v>
      </c>
      <c r="AG65" s="11">
        <v>8.6095872963097904</v>
      </c>
      <c r="AH65" s="11">
        <v>7.0025202222363037</v>
      </c>
      <c r="AI65" s="11">
        <v>6.3747988687015908</v>
      </c>
      <c r="AJ65" s="11">
        <v>6.8681161164175375</v>
      </c>
      <c r="AK65" s="11">
        <v>7.2890774222384174</v>
      </c>
      <c r="AL65" s="11">
        <v>5.7846532514790328</v>
      </c>
      <c r="AM65" s="11">
        <v>4.7358021358204612</v>
      </c>
      <c r="AN65" s="11">
        <v>4.4500575555746069</v>
      </c>
      <c r="AO65" s="11">
        <v>6.2715957361313537</v>
      </c>
      <c r="AP65" s="11">
        <v>4.8726999070542076</v>
      </c>
      <c r="AQ65" s="11">
        <v>5.2400395186442603</v>
      </c>
      <c r="AR65" s="11">
        <v>5.9132460563469662</v>
      </c>
      <c r="AS65" s="11">
        <v>4.1077506045420789</v>
      </c>
      <c r="AT65" s="11">
        <v>5.5832753665350339</v>
      </c>
      <c r="AU65" s="11">
        <v>5.0902930459156277</v>
      </c>
      <c r="AV65" s="11">
        <v>3.4065091208463558</v>
      </c>
      <c r="AW65" s="11">
        <v>3.6366370064342837</v>
      </c>
      <c r="AX65" s="11">
        <v>5.958080425795675</v>
      </c>
      <c r="AY65" s="11">
        <v>4.905772934213207</v>
      </c>
      <c r="AZ65" s="11">
        <v>2.7198811119828998</v>
      </c>
      <c r="BA65" s="11">
        <v>5.4491467739250012</v>
      </c>
      <c r="BB65" s="11">
        <v>7.235805901504416</v>
      </c>
      <c r="BC65" s="11">
        <v>7.8580935695841738</v>
      </c>
      <c r="BD65" s="11">
        <v>-9.9260096647272711</v>
      </c>
      <c r="BE65" s="11" t="s">
        <v>5</v>
      </c>
      <c r="BF65" s="11" t="s">
        <v>5</v>
      </c>
      <c r="BG65" s="11" t="s">
        <v>5</v>
      </c>
      <c r="BH65" s="11" t="s">
        <v>5</v>
      </c>
      <c r="BI65" s="11" t="s">
        <v>5</v>
      </c>
      <c r="BJ65" s="11" t="s">
        <v>5</v>
      </c>
      <c r="BK65" s="11" t="s">
        <v>5</v>
      </c>
      <c r="BL65" s="11" t="s">
        <v>5</v>
      </c>
      <c r="BM65" s="11" t="s">
        <v>5</v>
      </c>
      <c r="BN65" s="11" t="s">
        <v>5</v>
      </c>
      <c r="BO65" s="11" t="s">
        <v>5</v>
      </c>
      <c r="BP65" s="11" t="s">
        <v>5</v>
      </c>
      <c r="BQ65" s="11" t="s">
        <v>5</v>
      </c>
      <c r="BR65" s="11" t="s">
        <v>5</v>
      </c>
      <c r="BS65" s="11" t="s">
        <v>5</v>
      </c>
      <c r="BT65" s="11" t="s">
        <v>5</v>
      </c>
      <c r="BU65" s="11" t="s">
        <v>5</v>
      </c>
      <c r="BV65" s="11" t="s">
        <v>5</v>
      </c>
      <c r="BW65" s="11" t="s">
        <v>5</v>
      </c>
      <c r="BX65" s="11" t="s">
        <v>5</v>
      </c>
      <c r="BY65" s="11" t="s">
        <v>5</v>
      </c>
      <c r="BZ65" s="11" t="s">
        <v>5</v>
      </c>
      <c r="CA65" s="11" t="s">
        <v>5</v>
      </c>
      <c r="CB65" s="11" t="s">
        <v>5</v>
      </c>
      <c r="CC65" s="11" t="s">
        <v>5</v>
      </c>
      <c r="CD65" s="11" t="s">
        <v>5</v>
      </c>
      <c r="CE65" s="11" t="s">
        <v>5</v>
      </c>
      <c r="CF65" s="11" t="s">
        <v>5</v>
      </c>
      <c r="CG65" s="11" t="s">
        <v>5</v>
      </c>
      <c r="CH65" s="11" t="s">
        <v>5</v>
      </c>
      <c r="CI65" s="11" t="s">
        <v>5</v>
      </c>
      <c r="CJ65" s="11" t="s">
        <v>5</v>
      </c>
      <c r="CK65" s="11" t="s">
        <v>5</v>
      </c>
      <c r="CL65" s="11" t="s">
        <v>5</v>
      </c>
      <c r="CM65" s="11" t="s">
        <v>5</v>
      </c>
      <c r="CN65" s="11" t="s">
        <v>5</v>
      </c>
      <c r="CO65" s="11" t="s">
        <v>5</v>
      </c>
      <c r="CP65" s="11" t="s">
        <v>5</v>
      </c>
      <c r="CQ65" s="11" t="s">
        <v>5</v>
      </c>
      <c r="CR65" s="11" t="s">
        <v>5</v>
      </c>
      <c r="CS65" s="11" t="s">
        <v>5</v>
      </c>
      <c r="CT65" s="11" t="s">
        <v>5</v>
      </c>
      <c r="CU65" s="11" t="s">
        <v>5</v>
      </c>
      <c r="CV65" s="11" t="s">
        <v>5</v>
      </c>
      <c r="CW65" s="11" t="s">
        <v>5</v>
      </c>
      <c r="CX65" s="11" t="s">
        <v>5</v>
      </c>
      <c r="CY65" s="11" t="s">
        <v>5</v>
      </c>
      <c r="CZ65" s="11" t="s">
        <v>5</v>
      </c>
      <c r="DA65" s="11" t="s">
        <v>5</v>
      </c>
      <c r="DB65" s="11" t="s">
        <v>5</v>
      </c>
      <c r="DC65" s="11" t="s">
        <v>5</v>
      </c>
      <c r="DD65" s="11" t="s">
        <v>5</v>
      </c>
      <c r="DE65" s="11" t="s">
        <v>5</v>
      </c>
      <c r="DF65" s="11" t="s">
        <v>5</v>
      </c>
      <c r="DG65" s="11" t="s">
        <v>5</v>
      </c>
      <c r="DH65" s="11" t="s">
        <v>5</v>
      </c>
      <c r="DI65" s="11" t="s">
        <v>5</v>
      </c>
      <c r="DJ65" s="11" t="s">
        <v>5</v>
      </c>
      <c r="DK65" s="11" t="s">
        <v>5</v>
      </c>
      <c r="DL65" s="11" t="s">
        <v>5</v>
      </c>
      <c r="DM65" s="11" t="s">
        <v>5</v>
      </c>
      <c r="DN65" s="11" t="s">
        <v>5</v>
      </c>
      <c r="DO65" s="11" t="s">
        <v>5</v>
      </c>
      <c r="DP65" s="11" t="s">
        <v>5</v>
      </c>
      <c r="DQ65" s="11" t="s">
        <v>5</v>
      </c>
      <c r="DR65" s="11" t="s">
        <v>5</v>
      </c>
      <c r="DS65" s="11" t="s">
        <v>5</v>
      </c>
      <c r="DT65" s="11" t="s">
        <v>5</v>
      </c>
      <c r="DU65" s="11" t="s">
        <v>5</v>
      </c>
      <c r="DV65" s="11" t="s">
        <v>5</v>
      </c>
      <c r="DW65" s="11" t="s">
        <v>5</v>
      </c>
      <c r="DX65" s="11" t="s">
        <v>5</v>
      </c>
      <c r="DY65" s="11" t="s">
        <v>5</v>
      </c>
      <c r="DZ65" s="11" t="s">
        <v>5</v>
      </c>
      <c r="EA65" s="11" t="s">
        <v>5</v>
      </c>
      <c r="EB65" s="11" t="s">
        <v>5</v>
      </c>
      <c r="EC65" s="11" t="s">
        <v>5</v>
      </c>
    </row>
    <row r="66" spans="1:133">
      <c r="A66" s="10">
        <v>1974</v>
      </c>
      <c r="B66" s="12">
        <v>6.2762480867506421</v>
      </c>
      <c r="C66" s="12">
        <v>6.2481772034794458</v>
      </c>
      <c r="D66" s="12">
        <v>6.5863186949019035</v>
      </c>
      <c r="E66" s="12">
        <v>6.8343410602145163</v>
      </c>
      <c r="F66" s="12">
        <v>6.5941043498340237</v>
      </c>
      <c r="G66" s="12">
        <v>6.6711426704190071</v>
      </c>
      <c r="H66" s="12">
        <v>6.6763976571607211</v>
      </c>
      <c r="I66" s="12">
        <v>6.5022672011844067</v>
      </c>
      <c r="J66" s="12">
        <v>6.2301004762090848</v>
      </c>
      <c r="K66" s="12">
        <v>5.5050416920149505</v>
      </c>
      <c r="L66" s="12">
        <v>5.007304120102229</v>
      </c>
      <c r="M66" s="12">
        <v>5.4859360635119101</v>
      </c>
      <c r="N66" s="12">
        <v>6.4204793073796065</v>
      </c>
      <c r="O66" s="12">
        <v>7.4439137873961849</v>
      </c>
      <c r="P66" s="12">
        <v>8.0508080045564121</v>
      </c>
      <c r="Q66" s="12">
        <v>7.1000642160496579</v>
      </c>
      <c r="R66" s="12">
        <v>6.8703152381175663</v>
      </c>
      <c r="S66" s="12">
        <v>6.352918534821435</v>
      </c>
      <c r="T66" s="12">
        <v>5.9309383208255104</v>
      </c>
      <c r="U66" s="12">
        <v>6.6047872844514259</v>
      </c>
      <c r="V66" s="12">
        <v>6.6205021164269251</v>
      </c>
      <c r="W66" s="12">
        <v>6.8945272245153104</v>
      </c>
      <c r="X66" s="12">
        <v>7.7566929271971379</v>
      </c>
      <c r="Y66" s="12">
        <v>8.0271684704455346</v>
      </c>
      <c r="Z66" s="12">
        <v>7.9365432143136267</v>
      </c>
      <c r="AA66" s="12">
        <v>7.6550875115495476</v>
      </c>
      <c r="AB66" s="12">
        <v>7.5612707619345354</v>
      </c>
      <c r="AC66" s="12">
        <v>6.6799588341851486</v>
      </c>
      <c r="AD66" s="12">
        <v>7.0654936735012814</v>
      </c>
      <c r="AE66" s="12">
        <v>7.4096205996803448</v>
      </c>
      <c r="AF66" s="12">
        <v>7.340628571462922</v>
      </c>
      <c r="AG66" s="12">
        <v>6.8447618476547731</v>
      </c>
      <c r="AH66" s="12">
        <v>5.2311215079737217</v>
      </c>
      <c r="AI66" s="12">
        <v>4.5536750517986668</v>
      </c>
      <c r="AJ66" s="12">
        <v>4.9417904329410316</v>
      </c>
      <c r="AK66" s="12">
        <v>5.2509761678429845</v>
      </c>
      <c r="AL66" s="12">
        <v>3.7198681429017997</v>
      </c>
      <c r="AM66" s="12">
        <v>2.6175468170896155</v>
      </c>
      <c r="AN66" s="12">
        <v>2.2299960847057032</v>
      </c>
      <c r="AO66" s="12">
        <v>3.8137931092962352</v>
      </c>
      <c r="AP66" s="12">
        <v>2.348715605359216</v>
      </c>
      <c r="AQ66" s="12">
        <v>2.5233002893969334</v>
      </c>
      <c r="AR66" s="12">
        <v>2.9543678437460632</v>
      </c>
      <c r="AS66" s="12">
        <v>1.0601506411107158</v>
      </c>
      <c r="AT66" s="12">
        <v>2.1587483426516441</v>
      </c>
      <c r="AU66" s="12">
        <v>1.3992619580991477</v>
      </c>
      <c r="AV66" s="12">
        <v>-0.48524668324484543</v>
      </c>
      <c r="AW66" s="12">
        <v>-0.71310587428792993</v>
      </c>
      <c r="AX66" s="12">
        <v>0.77443925756301013</v>
      </c>
      <c r="AY66" s="12">
        <v>-0.86805875925520337</v>
      </c>
      <c r="AZ66" s="12">
        <v>-3.6519405600251931</v>
      </c>
      <c r="BA66" s="12">
        <v>-2.7428923648731294</v>
      </c>
      <c r="BB66" s="12">
        <v>-3.450907803888096</v>
      </c>
      <c r="BC66" s="12">
        <v>-6.5982872602990978</v>
      </c>
      <c r="BD66" s="12">
        <v>-22.718529292396454</v>
      </c>
      <c r="BE66" s="12">
        <v>-35.511048920065647</v>
      </c>
      <c r="BF66" s="12" t="s">
        <v>5</v>
      </c>
      <c r="BG66" s="12" t="s">
        <v>5</v>
      </c>
      <c r="BH66" s="12" t="s">
        <v>5</v>
      </c>
      <c r="BI66" s="12" t="s">
        <v>5</v>
      </c>
      <c r="BJ66" s="12" t="s">
        <v>5</v>
      </c>
      <c r="BK66" s="12" t="s">
        <v>5</v>
      </c>
      <c r="BL66" s="12" t="s">
        <v>5</v>
      </c>
      <c r="BM66" s="12" t="s">
        <v>5</v>
      </c>
      <c r="BN66" s="12" t="s">
        <v>5</v>
      </c>
      <c r="BO66" s="12" t="s">
        <v>5</v>
      </c>
      <c r="BP66" s="12" t="s">
        <v>5</v>
      </c>
      <c r="BQ66" s="12" t="s">
        <v>5</v>
      </c>
      <c r="BR66" s="12" t="s">
        <v>5</v>
      </c>
      <c r="BS66" s="12" t="s">
        <v>5</v>
      </c>
      <c r="BT66" s="12" t="s">
        <v>5</v>
      </c>
      <c r="BU66" s="12" t="s">
        <v>5</v>
      </c>
      <c r="BV66" s="12" t="s">
        <v>5</v>
      </c>
      <c r="BW66" s="12" t="s">
        <v>5</v>
      </c>
      <c r="BX66" s="12" t="s">
        <v>5</v>
      </c>
      <c r="BY66" s="12" t="s">
        <v>5</v>
      </c>
      <c r="BZ66" s="12" t="s">
        <v>5</v>
      </c>
      <c r="CA66" s="12" t="s">
        <v>5</v>
      </c>
      <c r="CB66" s="12" t="s">
        <v>5</v>
      </c>
      <c r="CC66" s="12" t="s">
        <v>5</v>
      </c>
      <c r="CD66" s="12" t="s">
        <v>5</v>
      </c>
      <c r="CE66" s="12" t="s">
        <v>5</v>
      </c>
      <c r="CF66" s="12" t="s">
        <v>5</v>
      </c>
      <c r="CG66" s="12" t="s">
        <v>5</v>
      </c>
      <c r="CH66" s="12" t="s">
        <v>5</v>
      </c>
      <c r="CI66" s="12" t="s">
        <v>5</v>
      </c>
      <c r="CJ66" s="12" t="s">
        <v>5</v>
      </c>
      <c r="CK66" s="12" t="s">
        <v>5</v>
      </c>
      <c r="CL66" s="12" t="s">
        <v>5</v>
      </c>
      <c r="CM66" s="12" t="s">
        <v>5</v>
      </c>
      <c r="CN66" s="12" t="s">
        <v>5</v>
      </c>
      <c r="CO66" s="12" t="s">
        <v>5</v>
      </c>
      <c r="CP66" s="12" t="s">
        <v>5</v>
      </c>
      <c r="CQ66" s="12" t="s">
        <v>5</v>
      </c>
      <c r="CR66" s="12" t="s">
        <v>5</v>
      </c>
      <c r="CS66" s="12" t="s">
        <v>5</v>
      </c>
      <c r="CT66" s="12" t="s">
        <v>5</v>
      </c>
      <c r="CU66" s="12" t="s">
        <v>5</v>
      </c>
      <c r="CV66" s="12" t="s">
        <v>5</v>
      </c>
      <c r="CW66" s="12" t="s">
        <v>5</v>
      </c>
      <c r="CX66" s="12" t="s">
        <v>5</v>
      </c>
      <c r="CY66" s="12" t="s">
        <v>5</v>
      </c>
      <c r="CZ66" s="12" t="s">
        <v>5</v>
      </c>
      <c r="DA66" s="12" t="s">
        <v>5</v>
      </c>
      <c r="DB66" s="12" t="s">
        <v>5</v>
      </c>
      <c r="DC66" s="12" t="s">
        <v>5</v>
      </c>
      <c r="DD66" s="12" t="s">
        <v>5</v>
      </c>
      <c r="DE66" s="12" t="s">
        <v>5</v>
      </c>
      <c r="DF66" s="12" t="s">
        <v>5</v>
      </c>
      <c r="DG66" s="12" t="s">
        <v>5</v>
      </c>
      <c r="DH66" s="12" t="s">
        <v>5</v>
      </c>
      <c r="DI66" s="12" t="s">
        <v>5</v>
      </c>
      <c r="DJ66" s="12" t="s">
        <v>5</v>
      </c>
      <c r="DK66" s="12" t="s">
        <v>5</v>
      </c>
      <c r="DL66" s="12" t="s">
        <v>5</v>
      </c>
      <c r="DM66" s="12" t="s">
        <v>5</v>
      </c>
      <c r="DN66" s="12" t="s">
        <v>5</v>
      </c>
      <c r="DO66" s="12" t="s">
        <v>5</v>
      </c>
      <c r="DP66" s="12" t="s">
        <v>5</v>
      </c>
      <c r="DQ66" s="12" t="s">
        <v>5</v>
      </c>
      <c r="DR66" s="12" t="s">
        <v>5</v>
      </c>
      <c r="DS66" s="12" t="s">
        <v>5</v>
      </c>
      <c r="DT66" s="12" t="s">
        <v>5</v>
      </c>
      <c r="DU66" s="12" t="s">
        <v>5</v>
      </c>
      <c r="DV66" s="12" t="s">
        <v>5</v>
      </c>
      <c r="DW66" s="12" t="s">
        <v>5</v>
      </c>
      <c r="DX66" s="12" t="s">
        <v>5</v>
      </c>
      <c r="DY66" s="12" t="s">
        <v>5</v>
      </c>
      <c r="DZ66" s="12" t="s">
        <v>5</v>
      </c>
      <c r="EA66" s="12" t="s">
        <v>5</v>
      </c>
      <c r="EB66" s="12" t="s">
        <v>5</v>
      </c>
      <c r="EC66" s="12" t="s">
        <v>5</v>
      </c>
    </row>
    <row r="67" spans="1:133">
      <c r="A67" s="10">
        <v>1975</v>
      </c>
      <c r="B67" s="12">
        <v>6.3312901625923121</v>
      </c>
      <c r="C67" s="12">
        <v>6.3047034393052703</v>
      </c>
      <c r="D67" s="12">
        <v>6.6377246533532457</v>
      </c>
      <c r="E67" s="12">
        <v>6.8821059740943529</v>
      </c>
      <c r="F67" s="12">
        <v>6.6473032566244354</v>
      </c>
      <c r="G67" s="12">
        <v>6.7238831269441386</v>
      </c>
      <c r="H67" s="12">
        <v>6.7300692013286643</v>
      </c>
      <c r="I67" s="12">
        <v>6.5604947853552362</v>
      </c>
      <c r="J67" s="12">
        <v>6.2950708013828907</v>
      </c>
      <c r="K67" s="12">
        <v>5.5864709569672595</v>
      </c>
      <c r="L67" s="12">
        <v>5.1010560837112449</v>
      </c>
      <c r="M67" s="12">
        <v>5.5713210710382954</v>
      </c>
      <c r="N67" s="12">
        <v>6.4869941318761875</v>
      </c>
      <c r="O67" s="12">
        <v>7.4886804379036791</v>
      </c>
      <c r="P67" s="12">
        <v>8.0825019209556981</v>
      </c>
      <c r="Q67" s="12">
        <v>7.1551495063752784</v>
      </c>
      <c r="R67" s="12">
        <v>6.9323477057177643</v>
      </c>
      <c r="S67" s="12">
        <v>6.4294367316940422</v>
      </c>
      <c r="T67" s="12">
        <v>6.0202385282332056</v>
      </c>
      <c r="U67" s="12">
        <v>6.6787046298533799</v>
      </c>
      <c r="V67" s="12">
        <v>6.6959925027322997</v>
      </c>
      <c r="W67" s="12">
        <v>6.9645027574378249</v>
      </c>
      <c r="X67" s="12">
        <v>7.8040344552693846</v>
      </c>
      <c r="Y67" s="12">
        <v>8.067947233365544</v>
      </c>
      <c r="Z67" s="12">
        <v>7.9813039172048992</v>
      </c>
      <c r="AA67" s="12">
        <v>7.710042477117554</v>
      </c>
      <c r="AB67" s="12">
        <v>7.621024815089088</v>
      </c>
      <c r="AC67" s="12">
        <v>6.7710817533698382</v>
      </c>
      <c r="AD67" s="12">
        <v>7.1464644575090261</v>
      </c>
      <c r="AE67" s="12">
        <v>7.4811929500391132</v>
      </c>
      <c r="AF67" s="12">
        <v>7.4174070099171026</v>
      </c>
      <c r="AG67" s="12">
        <v>6.9435651000421208</v>
      </c>
      <c r="AH67" s="12">
        <v>5.398422504043805</v>
      </c>
      <c r="AI67" s="12">
        <v>4.7561738583789648</v>
      </c>
      <c r="AJ67" s="12">
        <v>5.1362189536707987</v>
      </c>
      <c r="AK67" s="12">
        <v>5.4401884515649295</v>
      </c>
      <c r="AL67" s="12">
        <v>3.9910004413219893</v>
      </c>
      <c r="AM67" s="12">
        <v>2.9573517967214231</v>
      </c>
      <c r="AN67" s="12">
        <v>2.6080829439172866</v>
      </c>
      <c r="AO67" s="12">
        <v>4.1248960704312108</v>
      </c>
      <c r="AP67" s="12">
        <v>2.7642997703219554</v>
      </c>
      <c r="AQ67" s="12">
        <v>2.9539469219174852</v>
      </c>
      <c r="AR67" s="12">
        <v>3.3849864148113764</v>
      </c>
      <c r="AS67" s="12">
        <v>1.6568289102975036</v>
      </c>
      <c r="AT67" s="12">
        <v>2.7168174247342693</v>
      </c>
      <c r="AU67" s="12">
        <v>2.0671273290680325</v>
      </c>
      <c r="AV67" s="12">
        <v>0.41465268884339224</v>
      </c>
      <c r="AW67" s="12">
        <v>0.29956935411343893</v>
      </c>
      <c r="AX67" s="12">
        <v>1.734351163358872</v>
      </c>
      <c r="AY67" s="12">
        <v>0.41715438686741846</v>
      </c>
      <c r="AZ67" s="12">
        <v>-1.7854281357750543</v>
      </c>
      <c r="BA67" s="12">
        <v>-0.71680256910664664</v>
      </c>
      <c r="BB67" s="12">
        <v>-0.877996961165326</v>
      </c>
      <c r="BC67" s="12">
        <v>-2.5953038427928852</v>
      </c>
      <c r="BD67" s="12">
        <v>-12.007804058355719</v>
      </c>
      <c r="BE67" s="12">
        <v>-13.048701255169942</v>
      </c>
      <c r="BF67" s="12">
        <v>9.4136464097257626</v>
      </c>
      <c r="BG67" s="12" t="s">
        <v>5</v>
      </c>
      <c r="BH67" s="12" t="s">
        <v>5</v>
      </c>
      <c r="BI67" s="12" t="s">
        <v>5</v>
      </c>
      <c r="BJ67" s="12" t="s">
        <v>5</v>
      </c>
      <c r="BK67" s="12" t="s">
        <v>5</v>
      </c>
      <c r="BL67" s="12" t="s">
        <v>5</v>
      </c>
      <c r="BM67" s="12" t="s">
        <v>5</v>
      </c>
      <c r="BN67" s="12" t="s">
        <v>5</v>
      </c>
      <c r="BO67" s="12" t="s">
        <v>5</v>
      </c>
      <c r="BP67" s="12" t="s">
        <v>5</v>
      </c>
      <c r="BQ67" s="12" t="s">
        <v>5</v>
      </c>
      <c r="BR67" s="12" t="s">
        <v>5</v>
      </c>
      <c r="BS67" s="12" t="s">
        <v>5</v>
      </c>
      <c r="BT67" s="12" t="s">
        <v>5</v>
      </c>
      <c r="BU67" s="12" t="s">
        <v>5</v>
      </c>
      <c r="BV67" s="12" t="s">
        <v>5</v>
      </c>
      <c r="BW67" s="12" t="s">
        <v>5</v>
      </c>
      <c r="BX67" s="12" t="s">
        <v>5</v>
      </c>
      <c r="BY67" s="12" t="s">
        <v>5</v>
      </c>
      <c r="BZ67" s="12" t="s">
        <v>5</v>
      </c>
      <c r="CA67" s="12" t="s">
        <v>5</v>
      </c>
      <c r="CB67" s="12" t="s">
        <v>5</v>
      </c>
      <c r="CC67" s="12" t="s">
        <v>5</v>
      </c>
      <c r="CD67" s="12" t="s">
        <v>5</v>
      </c>
      <c r="CE67" s="12" t="s">
        <v>5</v>
      </c>
      <c r="CF67" s="12" t="s">
        <v>5</v>
      </c>
      <c r="CG67" s="12" t="s">
        <v>5</v>
      </c>
      <c r="CH67" s="12" t="s">
        <v>5</v>
      </c>
      <c r="CI67" s="12" t="s">
        <v>5</v>
      </c>
      <c r="CJ67" s="12" t="s">
        <v>5</v>
      </c>
      <c r="CK67" s="12" t="s">
        <v>5</v>
      </c>
      <c r="CL67" s="12" t="s">
        <v>5</v>
      </c>
      <c r="CM67" s="12" t="s">
        <v>5</v>
      </c>
      <c r="CN67" s="12" t="s">
        <v>5</v>
      </c>
      <c r="CO67" s="12" t="s">
        <v>5</v>
      </c>
      <c r="CP67" s="12" t="s">
        <v>5</v>
      </c>
      <c r="CQ67" s="12" t="s">
        <v>5</v>
      </c>
      <c r="CR67" s="12" t="s">
        <v>5</v>
      </c>
      <c r="CS67" s="12" t="s">
        <v>5</v>
      </c>
      <c r="CT67" s="12" t="s">
        <v>5</v>
      </c>
      <c r="CU67" s="12" t="s">
        <v>5</v>
      </c>
      <c r="CV67" s="12" t="s">
        <v>5</v>
      </c>
      <c r="CW67" s="12" t="s">
        <v>5</v>
      </c>
      <c r="CX67" s="12" t="s">
        <v>5</v>
      </c>
      <c r="CY67" s="12" t="s">
        <v>5</v>
      </c>
      <c r="CZ67" s="12" t="s">
        <v>5</v>
      </c>
      <c r="DA67" s="12" t="s">
        <v>5</v>
      </c>
      <c r="DB67" s="12" t="s">
        <v>5</v>
      </c>
      <c r="DC67" s="12" t="s">
        <v>5</v>
      </c>
      <c r="DD67" s="12" t="s">
        <v>5</v>
      </c>
      <c r="DE67" s="12" t="s">
        <v>5</v>
      </c>
      <c r="DF67" s="12" t="s">
        <v>5</v>
      </c>
      <c r="DG67" s="12" t="s">
        <v>5</v>
      </c>
      <c r="DH67" s="12" t="s">
        <v>5</v>
      </c>
      <c r="DI67" s="12" t="s">
        <v>5</v>
      </c>
      <c r="DJ67" s="12" t="s">
        <v>5</v>
      </c>
      <c r="DK67" s="12" t="s">
        <v>5</v>
      </c>
      <c r="DL67" s="12" t="s">
        <v>5</v>
      </c>
      <c r="DM67" s="12" t="s">
        <v>5</v>
      </c>
      <c r="DN67" s="12" t="s">
        <v>5</v>
      </c>
      <c r="DO67" s="12" t="s">
        <v>5</v>
      </c>
      <c r="DP67" s="12" t="s">
        <v>5</v>
      </c>
      <c r="DQ67" s="12" t="s">
        <v>5</v>
      </c>
      <c r="DR67" s="12" t="s">
        <v>5</v>
      </c>
      <c r="DS67" s="12" t="s">
        <v>5</v>
      </c>
      <c r="DT67" s="12" t="s">
        <v>5</v>
      </c>
      <c r="DU67" s="12" t="s">
        <v>5</v>
      </c>
      <c r="DV67" s="12" t="s">
        <v>5</v>
      </c>
      <c r="DW67" s="12" t="s">
        <v>5</v>
      </c>
      <c r="DX67" s="12" t="s">
        <v>5</v>
      </c>
      <c r="DY67" s="12" t="s">
        <v>5</v>
      </c>
      <c r="DZ67" s="12" t="s">
        <v>5</v>
      </c>
      <c r="EA67" s="12" t="s">
        <v>5</v>
      </c>
      <c r="EB67" s="12" t="s">
        <v>5</v>
      </c>
      <c r="EC67" s="12" t="s">
        <v>5</v>
      </c>
    </row>
    <row r="68" spans="1:133">
      <c r="A68" s="10">
        <v>1976</v>
      </c>
      <c r="B68" s="12">
        <v>6.2185243331134625</v>
      </c>
      <c r="C68" s="12">
        <v>6.1904256956827037</v>
      </c>
      <c r="D68" s="12">
        <v>6.5154594283437035</v>
      </c>
      <c r="E68" s="12">
        <v>6.7531744482529854</v>
      </c>
      <c r="F68" s="12">
        <v>6.520332308405818</v>
      </c>
      <c r="G68" s="12">
        <v>6.5930715972436635</v>
      </c>
      <c r="H68" s="12">
        <v>6.596623102318862</v>
      </c>
      <c r="I68" s="12">
        <v>6.4277570847172676</v>
      </c>
      <c r="J68" s="12">
        <v>6.1649868264116154</v>
      </c>
      <c r="K68" s="12">
        <v>5.4681934283111726</v>
      </c>
      <c r="L68" s="12">
        <v>4.9904272497343198</v>
      </c>
      <c r="M68" s="12">
        <v>5.4483327940549078</v>
      </c>
      <c r="N68" s="12">
        <v>6.3414262605923337</v>
      </c>
      <c r="O68" s="12">
        <v>7.3176180293462387</v>
      </c>
      <c r="P68" s="12">
        <v>7.8940557875889565</v>
      </c>
      <c r="Q68" s="12">
        <v>6.9838872400135044</v>
      </c>
      <c r="R68" s="12">
        <v>6.7623125711249372</v>
      </c>
      <c r="S68" s="12">
        <v>6.2675205200141635</v>
      </c>
      <c r="T68" s="12">
        <v>5.8645043663478518</v>
      </c>
      <c r="U68" s="12">
        <v>6.5020935381345488</v>
      </c>
      <c r="V68" s="12">
        <v>6.5142788066819506</v>
      </c>
      <c r="W68" s="12">
        <v>6.7706208465021813</v>
      </c>
      <c r="X68" s="12">
        <v>7.5814466107568714</v>
      </c>
      <c r="Y68" s="12">
        <v>7.831459371064212</v>
      </c>
      <c r="Z68" s="12">
        <v>7.7404088623700229</v>
      </c>
      <c r="AA68" s="12">
        <v>7.4700676157751706</v>
      </c>
      <c r="AB68" s="12">
        <v>7.3763325412681473</v>
      </c>
      <c r="AC68" s="12">
        <v>6.5459136985133561</v>
      </c>
      <c r="AD68" s="12">
        <v>6.9012780440193584</v>
      </c>
      <c r="AE68" s="12">
        <v>7.2160094708246234</v>
      </c>
      <c r="AF68" s="12">
        <v>7.1450307614493109</v>
      </c>
      <c r="AG68" s="12">
        <v>6.6786505427375573</v>
      </c>
      <c r="AH68" s="12">
        <v>5.1827474866890002</v>
      </c>
      <c r="AI68" s="12">
        <v>4.5575617861565592</v>
      </c>
      <c r="AJ68" s="12">
        <v>4.9134961661353067</v>
      </c>
      <c r="AK68" s="12">
        <v>5.1945659994455395</v>
      </c>
      <c r="AL68" s="12">
        <v>3.8000855145718502</v>
      </c>
      <c r="AM68" s="12">
        <v>2.8065670470117787</v>
      </c>
      <c r="AN68" s="12">
        <v>2.4672223993623685</v>
      </c>
      <c r="AO68" s="12">
        <v>3.8967895431884592</v>
      </c>
      <c r="AP68" s="12">
        <v>2.599109341571785</v>
      </c>
      <c r="AQ68" s="12">
        <v>2.7678836943234533</v>
      </c>
      <c r="AR68" s="12">
        <v>3.1603542671868503</v>
      </c>
      <c r="AS68" s="12">
        <v>1.532431786465599</v>
      </c>
      <c r="AT68" s="12">
        <v>2.5078213267403138</v>
      </c>
      <c r="AU68" s="12">
        <v>1.8920307693565623</v>
      </c>
      <c r="AV68" s="12">
        <v>0.362670969174689</v>
      </c>
      <c r="AW68" s="12">
        <v>0.25332414490484717</v>
      </c>
      <c r="AX68" s="12">
        <v>1.540003252304879</v>
      </c>
      <c r="AY68" s="12">
        <v>0.34756746086203172</v>
      </c>
      <c r="AZ68" s="12">
        <v>-1.588390612200806</v>
      </c>
      <c r="BA68" s="12">
        <v>-0.64427762311727743</v>
      </c>
      <c r="BB68" s="12">
        <v>-0.76651879216794772</v>
      </c>
      <c r="BC68" s="12">
        <v>-2.1180686636705186</v>
      </c>
      <c r="BD68" s="12">
        <v>-9.0581350305620507</v>
      </c>
      <c r="BE68" s="12">
        <v>-8.7688434858403124</v>
      </c>
      <c r="BF68" s="12">
        <v>4.6022592312723516</v>
      </c>
      <c r="BG68" s="12">
        <v>-0.2091279471810592</v>
      </c>
      <c r="BH68" s="12" t="s">
        <v>5</v>
      </c>
      <c r="BI68" s="12" t="s">
        <v>5</v>
      </c>
      <c r="BJ68" s="12" t="s">
        <v>5</v>
      </c>
      <c r="BK68" s="12" t="s">
        <v>5</v>
      </c>
      <c r="BL68" s="12" t="s">
        <v>5</v>
      </c>
      <c r="BM68" s="12" t="s">
        <v>5</v>
      </c>
      <c r="BN68" s="12" t="s">
        <v>5</v>
      </c>
      <c r="BO68" s="12" t="s">
        <v>5</v>
      </c>
      <c r="BP68" s="12" t="s">
        <v>5</v>
      </c>
      <c r="BQ68" s="12" t="s">
        <v>5</v>
      </c>
      <c r="BR68" s="12" t="s">
        <v>5</v>
      </c>
      <c r="BS68" s="12" t="s">
        <v>5</v>
      </c>
      <c r="BT68" s="12" t="s">
        <v>5</v>
      </c>
      <c r="BU68" s="12" t="s">
        <v>5</v>
      </c>
      <c r="BV68" s="12" t="s">
        <v>5</v>
      </c>
      <c r="BW68" s="12" t="s">
        <v>5</v>
      </c>
      <c r="BX68" s="12" t="s">
        <v>5</v>
      </c>
      <c r="BY68" s="12" t="s">
        <v>5</v>
      </c>
      <c r="BZ68" s="12" t="s">
        <v>5</v>
      </c>
      <c r="CA68" s="12" t="s">
        <v>5</v>
      </c>
      <c r="CB68" s="12" t="s">
        <v>5</v>
      </c>
      <c r="CC68" s="12" t="s">
        <v>5</v>
      </c>
      <c r="CD68" s="12" t="s">
        <v>5</v>
      </c>
      <c r="CE68" s="12" t="s">
        <v>5</v>
      </c>
      <c r="CF68" s="12" t="s">
        <v>5</v>
      </c>
      <c r="CG68" s="12" t="s">
        <v>5</v>
      </c>
      <c r="CH68" s="12" t="s">
        <v>5</v>
      </c>
      <c r="CI68" s="12" t="s">
        <v>5</v>
      </c>
      <c r="CJ68" s="12" t="s">
        <v>5</v>
      </c>
      <c r="CK68" s="12" t="s">
        <v>5</v>
      </c>
      <c r="CL68" s="12" t="s">
        <v>5</v>
      </c>
      <c r="CM68" s="12" t="s">
        <v>5</v>
      </c>
      <c r="CN68" s="12" t="s">
        <v>5</v>
      </c>
      <c r="CO68" s="12" t="s">
        <v>5</v>
      </c>
      <c r="CP68" s="12" t="s">
        <v>5</v>
      </c>
      <c r="CQ68" s="12" t="s">
        <v>5</v>
      </c>
      <c r="CR68" s="12" t="s">
        <v>5</v>
      </c>
      <c r="CS68" s="12" t="s">
        <v>5</v>
      </c>
      <c r="CT68" s="12" t="s">
        <v>5</v>
      </c>
      <c r="CU68" s="12" t="s">
        <v>5</v>
      </c>
      <c r="CV68" s="12" t="s">
        <v>5</v>
      </c>
      <c r="CW68" s="12" t="s">
        <v>5</v>
      </c>
      <c r="CX68" s="12" t="s">
        <v>5</v>
      </c>
      <c r="CY68" s="12" t="s">
        <v>5</v>
      </c>
      <c r="CZ68" s="12" t="s">
        <v>5</v>
      </c>
      <c r="DA68" s="12" t="s">
        <v>5</v>
      </c>
      <c r="DB68" s="12" t="s">
        <v>5</v>
      </c>
      <c r="DC68" s="12" t="s">
        <v>5</v>
      </c>
      <c r="DD68" s="12" t="s">
        <v>5</v>
      </c>
      <c r="DE68" s="12" t="s">
        <v>5</v>
      </c>
      <c r="DF68" s="12" t="s">
        <v>5</v>
      </c>
      <c r="DG68" s="12" t="s">
        <v>5</v>
      </c>
      <c r="DH68" s="12" t="s">
        <v>5</v>
      </c>
      <c r="DI68" s="12" t="s">
        <v>5</v>
      </c>
      <c r="DJ68" s="12" t="s">
        <v>5</v>
      </c>
      <c r="DK68" s="12" t="s">
        <v>5</v>
      </c>
      <c r="DL68" s="12" t="s">
        <v>5</v>
      </c>
      <c r="DM68" s="12" t="s">
        <v>5</v>
      </c>
      <c r="DN68" s="12" t="s">
        <v>5</v>
      </c>
      <c r="DO68" s="12" t="s">
        <v>5</v>
      </c>
      <c r="DP68" s="12" t="s">
        <v>5</v>
      </c>
      <c r="DQ68" s="12" t="s">
        <v>5</v>
      </c>
      <c r="DR68" s="12" t="s">
        <v>5</v>
      </c>
      <c r="DS68" s="12" t="s">
        <v>5</v>
      </c>
      <c r="DT68" s="12" t="s">
        <v>5</v>
      </c>
      <c r="DU68" s="12" t="s">
        <v>5</v>
      </c>
      <c r="DV68" s="12" t="s">
        <v>5</v>
      </c>
      <c r="DW68" s="12" t="s">
        <v>5</v>
      </c>
      <c r="DX68" s="12" t="s">
        <v>5</v>
      </c>
      <c r="DY68" s="12" t="s">
        <v>5</v>
      </c>
      <c r="DZ68" s="12" t="s">
        <v>5</v>
      </c>
      <c r="EA68" s="12" t="s">
        <v>5</v>
      </c>
      <c r="EB68" s="12" t="s">
        <v>5</v>
      </c>
      <c r="EC68" s="12" t="s">
        <v>5</v>
      </c>
    </row>
    <row r="69" spans="1:133">
      <c r="A69" s="10">
        <v>1977</v>
      </c>
      <c r="B69" s="12">
        <v>6.0733232542242579</v>
      </c>
      <c r="C69" s="12">
        <v>6.043205609182146</v>
      </c>
      <c r="D69" s="12">
        <v>6.3599541871210157</v>
      </c>
      <c r="E69" s="12">
        <v>6.590647416652935</v>
      </c>
      <c r="F69" s="12">
        <v>6.3590837333193528</v>
      </c>
      <c r="G69" s="12">
        <v>6.4274899135660073</v>
      </c>
      <c r="H69" s="12">
        <v>6.4278502264005883</v>
      </c>
      <c r="I69" s="12">
        <v>6.2589859999852102</v>
      </c>
      <c r="J69" s="12">
        <v>5.9980588627300202</v>
      </c>
      <c r="K69" s="12">
        <v>5.3118627733179542</v>
      </c>
      <c r="L69" s="12">
        <v>4.8406565033856683</v>
      </c>
      <c r="M69" s="12">
        <v>5.2859021249839797</v>
      </c>
      <c r="N69" s="12">
        <v>6.1565376311893143</v>
      </c>
      <c r="O69" s="12">
        <v>7.1074885217224164</v>
      </c>
      <c r="P69" s="12">
        <v>7.6664470073903201</v>
      </c>
      <c r="Q69" s="12">
        <v>6.7717911818007055</v>
      </c>
      <c r="R69" s="12">
        <v>6.5504369457185536</v>
      </c>
      <c r="S69" s="12">
        <v>6.0623809999816922</v>
      </c>
      <c r="T69" s="12">
        <v>5.6641911056723</v>
      </c>
      <c r="U69" s="12">
        <v>6.2808327166474429</v>
      </c>
      <c r="V69" s="12">
        <v>6.2870321880144724</v>
      </c>
      <c r="W69" s="12">
        <v>6.5306482105060804</v>
      </c>
      <c r="X69" s="12">
        <v>7.313074017997236</v>
      </c>
      <c r="Y69" s="12">
        <v>7.5486871851638258</v>
      </c>
      <c r="Z69" s="12">
        <v>7.4521589142637454</v>
      </c>
      <c r="AA69" s="12">
        <v>7.1812909411538532</v>
      </c>
      <c r="AB69" s="12">
        <v>7.0816455151282138</v>
      </c>
      <c r="AC69" s="12">
        <v>6.2679682916426378</v>
      </c>
      <c r="AD69" s="12">
        <v>6.6029032902977738</v>
      </c>
      <c r="AE69" s="12">
        <v>6.8971978444188151</v>
      </c>
      <c r="AF69" s="12">
        <v>6.8176731723872797</v>
      </c>
      <c r="AG69" s="12">
        <v>6.3562580475915826</v>
      </c>
      <c r="AH69" s="12">
        <v>4.9038183456505324</v>
      </c>
      <c r="AI69" s="12">
        <v>4.2919502050986296</v>
      </c>
      <c r="AJ69" s="12">
        <v>4.6230227466359102</v>
      </c>
      <c r="AK69" s="12">
        <v>4.8802782777457399</v>
      </c>
      <c r="AL69" s="12">
        <v>3.5327626956187417</v>
      </c>
      <c r="AM69" s="12">
        <v>2.5722531211771691</v>
      </c>
      <c r="AN69" s="12">
        <v>2.2379099364713202</v>
      </c>
      <c r="AO69" s="12">
        <v>3.5845330999615537</v>
      </c>
      <c r="AP69" s="12">
        <v>2.3387173066811853</v>
      </c>
      <c r="AQ69" s="12">
        <v>2.4836490823416151</v>
      </c>
      <c r="AR69" s="12">
        <v>2.8363134678611748</v>
      </c>
      <c r="AS69" s="12">
        <v>1.2898835922271461</v>
      </c>
      <c r="AT69" s="12">
        <v>2.1840772835343203</v>
      </c>
      <c r="AU69" s="12">
        <v>1.589147191448979</v>
      </c>
      <c r="AV69" s="12">
        <v>0.15413171605743264</v>
      </c>
      <c r="AW69" s="12">
        <v>3.651885605030665E-2</v>
      </c>
      <c r="AX69" s="12">
        <v>1.1865175637908347</v>
      </c>
      <c r="AY69" s="12">
        <v>7.7976782640864217E-2</v>
      </c>
      <c r="AZ69" s="12">
        <v>-1.6728293576617863</v>
      </c>
      <c r="BA69" s="12">
        <v>-0.85728533539632257</v>
      </c>
      <c r="BB69" s="12">
        <v>-0.99249315347961864</v>
      </c>
      <c r="BC69" s="12">
        <v>-2.1564471066170392</v>
      </c>
      <c r="BD69" s="12">
        <v>-7.7161758887195706</v>
      </c>
      <c r="BE69" s="12">
        <v>-7.1637174447176406</v>
      </c>
      <c r="BF69" s="12">
        <v>2.2853930470650212</v>
      </c>
      <c r="BG69" s="12">
        <v>-1.2787336342653486</v>
      </c>
      <c r="BH69" s="12">
        <v>-2.3483393213496377</v>
      </c>
      <c r="BI69" s="12" t="s">
        <v>5</v>
      </c>
      <c r="BJ69" s="12" t="s">
        <v>5</v>
      </c>
      <c r="BK69" s="12" t="s">
        <v>5</v>
      </c>
      <c r="BL69" s="12" t="s">
        <v>5</v>
      </c>
      <c r="BM69" s="12" t="s">
        <v>5</v>
      </c>
      <c r="BN69" s="12" t="s">
        <v>5</v>
      </c>
      <c r="BO69" s="12" t="s">
        <v>5</v>
      </c>
      <c r="BP69" s="12" t="s">
        <v>5</v>
      </c>
      <c r="BQ69" s="12" t="s">
        <v>5</v>
      </c>
      <c r="BR69" s="12" t="s">
        <v>5</v>
      </c>
      <c r="BS69" s="12" t="s">
        <v>5</v>
      </c>
      <c r="BT69" s="12" t="s">
        <v>5</v>
      </c>
      <c r="BU69" s="12" t="s">
        <v>5</v>
      </c>
      <c r="BV69" s="12" t="s">
        <v>5</v>
      </c>
      <c r="BW69" s="12" t="s">
        <v>5</v>
      </c>
      <c r="BX69" s="12" t="s">
        <v>5</v>
      </c>
      <c r="BY69" s="12" t="s">
        <v>5</v>
      </c>
      <c r="BZ69" s="12" t="s">
        <v>5</v>
      </c>
      <c r="CA69" s="12" t="s">
        <v>5</v>
      </c>
      <c r="CB69" s="12" t="s">
        <v>5</v>
      </c>
      <c r="CC69" s="12" t="s">
        <v>5</v>
      </c>
      <c r="CD69" s="12" t="s">
        <v>5</v>
      </c>
      <c r="CE69" s="12" t="s">
        <v>5</v>
      </c>
      <c r="CF69" s="12" t="s">
        <v>5</v>
      </c>
      <c r="CG69" s="12" t="s">
        <v>5</v>
      </c>
      <c r="CH69" s="12" t="s">
        <v>5</v>
      </c>
      <c r="CI69" s="12" t="s">
        <v>5</v>
      </c>
      <c r="CJ69" s="12" t="s">
        <v>5</v>
      </c>
      <c r="CK69" s="12" t="s">
        <v>5</v>
      </c>
      <c r="CL69" s="12" t="s">
        <v>5</v>
      </c>
      <c r="CM69" s="12" t="s">
        <v>5</v>
      </c>
      <c r="CN69" s="12" t="s">
        <v>5</v>
      </c>
      <c r="CO69" s="12" t="s">
        <v>5</v>
      </c>
      <c r="CP69" s="12" t="s">
        <v>5</v>
      </c>
      <c r="CQ69" s="12" t="s">
        <v>5</v>
      </c>
      <c r="CR69" s="12" t="s">
        <v>5</v>
      </c>
      <c r="CS69" s="12" t="s">
        <v>5</v>
      </c>
      <c r="CT69" s="12" t="s">
        <v>5</v>
      </c>
      <c r="CU69" s="12" t="s">
        <v>5</v>
      </c>
      <c r="CV69" s="12" t="s">
        <v>5</v>
      </c>
      <c r="CW69" s="12" t="s">
        <v>5</v>
      </c>
      <c r="CX69" s="12" t="s">
        <v>5</v>
      </c>
      <c r="CY69" s="12" t="s">
        <v>5</v>
      </c>
      <c r="CZ69" s="12" t="s">
        <v>5</v>
      </c>
      <c r="DA69" s="12" t="s">
        <v>5</v>
      </c>
      <c r="DB69" s="12" t="s">
        <v>5</v>
      </c>
      <c r="DC69" s="12" t="s">
        <v>5</v>
      </c>
      <c r="DD69" s="12" t="s">
        <v>5</v>
      </c>
      <c r="DE69" s="12" t="s">
        <v>5</v>
      </c>
      <c r="DF69" s="12" t="s">
        <v>5</v>
      </c>
      <c r="DG69" s="12" t="s">
        <v>5</v>
      </c>
      <c r="DH69" s="12" t="s">
        <v>5</v>
      </c>
      <c r="DI69" s="12" t="s">
        <v>5</v>
      </c>
      <c r="DJ69" s="12" t="s">
        <v>5</v>
      </c>
      <c r="DK69" s="12" t="s">
        <v>5</v>
      </c>
      <c r="DL69" s="12" t="s">
        <v>5</v>
      </c>
      <c r="DM69" s="12" t="s">
        <v>5</v>
      </c>
      <c r="DN69" s="12" t="s">
        <v>5</v>
      </c>
      <c r="DO69" s="12" t="s">
        <v>5</v>
      </c>
      <c r="DP69" s="12" t="s">
        <v>5</v>
      </c>
      <c r="DQ69" s="12" t="s">
        <v>5</v>
      </c>
      <c r="DR69" s="12" t="s">
        <v>5</v>
      </c>
      <c r="DS69" s="12" t="s">
        <v>5</v>
      </c>
      <c r="DT69" s="12" t="s">
        <v>5</v>
      </c>
      <c r="DU69" s="12" t="s">
        <v>5</v>
      </c>
      <c r="DV69" s="12" t="s">
        <v>5</v>
      </c>
      <c r="DW69" s="12" t="s">
        <v>5</v>
      </c>
      <c r="DX69" s="12" t="s">
        <v>5</v>
      </c>
      <c r="DY69" s="12" t="s">
        <v>5</v>
      </c>
      <c r="DZ69" s="12" t="s">
        <v>5</v>
      </c>
      <c r="EA69" s="12" t="s">
        <v>5</v>
      </c>
      <c r="EB69" s="12" t="s">
        <v>5</v>
      </c>
      <c r="EC69" s="12" t="s">
        <v>5</v>
      </c>
    </row>
    <row r="70" spans="1:133">
      <c r="A70" s="10">
        <v>1978</v>
      </c>
      <c r="B70" s="12">
        <v>6.3340500114986487</v>
      </c>
      <c r="C70" s="12">
        <v>6.3088619325974964</v>
      </c>
      <c r="D70" s="12">
        <v>6.6247296095963009</v>
      </c>
      <c r="E70" s="12">
        <v>6.8560207723377564</v>
      </c>
      <c r="F70" s="12">
        <v>6.6333309647009324</v>
      </c>
      <c r="G70" s="12">
        <v>6.7054797095136776</v>
      </c>
      <c r="H70" s="12">
        <v>6.7109813090725741</v>
      </c>
      <c r="I70" s="12">
        <v>6.5506452960362065</v>
      </c>
      <c r="J70" s="12">
        <v>6.3003448209599782</v>
      </c>
      <c r="K70" s="12">
        <v>5.6335307324820709</v>
      </c>
      <c r="L70" s="12">
        <v>5.1781819471317139</v>
      </c>
      <c r="M70" s="12">
        <v>5.6212291977534479</v>
      </c>
      <c r="N70" s="12">
        <v>6.4807124449288631</v>
      </c>
      <c r="O70" s="12">
        <v>7.418327674253594</v>
      </c>
      <c r="P70" s="12">
        <v>7.9718922613750482</v>
      </c>
      <c r="Q70" s="12">
        <v>7.1039053486648616</v>
      </c>
      <c r="R70" s="12">
        <v>6.8951299399223984</v>
      </c>
      <c r="S70" s="12">
        <v>6.4264402486027645</v>
      </c>
      <c r="T70" s="12">
        <v>6.0463991434107678</v>
      </c>
      <c r="U70" s="12">
        <v>6.6573228623557457</v>
      </c>
      <c r="V70" s="12">
        <v>6.6727796005813049</v>
      </c>
      <c r="W70" s="12">
        <v>6.9200400176902308</v>
      </c>
      <c r="X70" s="12">
        <v>7.692122825173306</v>
      </c>
      <c r="Y70" s="12">
        <v>7.9316126312590649</v>
      </c>
      <c r="Z70" s="12">
        <v>7.8484025191644129</v>
      </c>
      <c r="AA70" s="12">
        <v>7.5965948768548257</v>
      </c>
      <c r="AB70" s="12">
        <v>7.5120950202917314</v>
      </c>
      <c r="AC70" s="12">
        <v>6.7361186067652179</v>
      </c>
      <c r="AD70" s="12">
        <v>7.075216584059965</v>
      </c>
      <c r="AE70" s="12">
        <v>7.3752536781694289</v>
      </c>
      <c r="AF70" s="12">
        <v>7.3143150229972989</v>
      </c>
      <c r="AG70" s="12">
        <v>6.8859363456293874</v>
      </c>
      <c r="AH70" s="12">
        <v>5.5042865722590051</v>
      </c>
      <c r="AI70" s="12">
        <v>4.9373197786389715</v>
      </c>
      <c r="AJ70" s="12">
        <v>5.2804806675609859</v>
      </c>
      <c r="AK70" s="12">
        <v>5.5537442942634225</v>
      </c>
      <c r="AL70" s="12">
        <v>4.290436278746621</v>
      </c>
      <c r="AM70" s="12">
        <v>3.4046303198515462</v>
      </c>
      <c r="AN70" s="12">
        <v>3.123319879844797</v>
      </c>
      <c r="AO70" s="12">
        <v>4.4479805090437603</v>
      </c>
      <c r="AP70" s="12">
        <v>3.3076278758815185</v>
      </c>
      <c r="AQ70" s="12">
        <v>3.4959269564650985</v>
      </c>
      <c r="AR70" s="12">
        <v>3.8852365357959897</v>
      </c>
      <c r="AS70" s="12">
        <v>2.4914744803718927</v>
      </c>
      <c r="AT70" s="12">
        <v>3.4048804964814132</v>
      </c>
      <c r="AU70" s="12">
        <v>2.9309992913982339</v>
      </c>
      <c r="AV70" s="12">
        <v>1.6943314999596029</v>
      </c>
      <c r="AW70" s="12">
        <v>1.7042426894839626</v>
      </c>
      <c r="AX70" s="12">
        <v>2.8973851576989142</v>
      </c>
      <c r="AY70" s="12">
        <v>2.0451542288269509</v>
      </c>
      <c r="AZ70" s="12">
        <v>0.66614644717317317</v>
      </c>
      <c r="BA70" s="12">
        <v>1.6509606675019148</v>
      </c>
      <c r="BB70" s="12">
        <v>1.8461845770413112</v>
      </c>
      <c r="BC70" s="12">
        <v>1.2540351501407985</v>
      </c>
      <c r="BD70" s="12">
        <v>-2.8106584588183341</v>
      </c>
      <c r="BE70" s="12">
        <v>-1.3875882176365506</v>
      </c>
      <c r="BF70" s="12">
        <v>7.1432769579707216</v>
      </c>
      <c r="BG70" s="12">
        <v>6.3864871407190442</v>
      </c>
      <c r="BH70" s="12">
        <v>9.6842946846690925</v>
      </c>
      <c r="BI70" s="12">
        <v>21.716928690687826</v>
      </c>
      <c r="BJ70" s="12" t="s">
        <v>5</v>
      </c>
      <c r="BK70" s="12" t="s">
        <v>5</v>
      </c>
      <c r="BL70" s="12" t="s">
        <v>5</v>
      </c>
      <c r="BM70" s="12" t="s">
        <v>5</v>
      </c>
      <c r="BN70" s="12" t="s">
        <v>5</v>
      </c>
      <c r="BO70" s="12" t="s">
        <v>5</v>
      </c>
      <c r="BP70" s="12" t="s">
        <v>5</v>
      </c>
      <c r="BQ70" s="12" t="s">
        <v>5</v>
      </c>
      <c r="BR70" s="12" t="s">
        <v>5</v>
      </c>
      <c r="BS70" s="12" t="s">
        <v>5</v>
      </c>
      <c r="BT70" s="12" t="s">
        <v>5</v>
      </c>
      <c r="BU70" s="12" t="s">
        <v>5</v>
      </c>
      <c r="BV70" s="12" t="s">
        <v>5</v>
      </c>
      <c r="BW70" s="12" t="s">
        <v>5</v>
      </c>
      <c r="BX70" s="12" t="s">
        <v>5</v>
      </c>
      <c r="BY70" s="12" t="s">
        <v>5</v>
      </c>
      <c r="BZ70" s="12" t="s">
        <v>5</v>
      </c>
      <c r="CA70" s="12" t="s">
        <v>5</v>
      </c>
      <c r="CB70" s="12" t="s">
        <v>5</v>
      </c>
      <c r="CC70" s="12" t="s">
        <v>5</v>
      </c>
      <c r="CD70" s="12" t="s">
        <v>5</v>
      </c>
      <c r="CE70" s="12" t="s">
        <v>5</v>
      </c>
      <c r="CF70" s="12" t="s">
        <v>5</v>
      </c>
      <c r="CG70" s="12" t="s">
        <v>5</v>
      </c>
      <c r="CH70" s="12" t="s">
        <v>5</v>
      </c>
      <c r="CI70" s="12" t="s">
        <v>5</v>
      </c>
      <c r="CJ70" s="12" t="s">
        <v>5</v>
      </c>
      <c r="CK70" s="12" t="s">
        <v>5</v>
      </c>
      <c r="CL70" s="12" t="s">
        <v>5</v>
      </c>
      <c r="CM70" s="12" t="s">
        <v>5</v>
      </c>
      <c r="CN70" s="12" t="s">
        <v>5</v>
      </c>
      <c r="CO70" s="12" t="s">
        <v>5</v>
      </c>
      <c r="CP70" s="12" t="s">
        <v>5</v>
      </c>
      <c r="CQ70" s="12" t="s">
        <v>5</v>
      </c>
      <c r="CR70" s="12" t="s">
        <v>5</v>
      </c>
      <c r="CS70" s="12" t="s">
        <v>5</v>
      </c>
      <c r="CT70" s="12" t="s">
        <v>5</v>
      </c>
      <c r="CU70" s="12" t="s">
        <v>5</v>
      </c>
      <c r="CV70" s="12" t="s">
        <v>5</v>
      </c>
      <c r="CW70" s="12" t="s">
        <v>5</v>
      </c>
      <c r="CX70" s="12" t="s">
        <v>5</v>
      </c>
      <c r="CY70" s="12" t="s">
        <v>5</v>
      </c>
      <c r="CZ70" s="12" t="s">
        <v>5</v>
      </c>
      <c r="DA70" s="12" t="s">
        <v>5</v>
      </c>
      <c r="DB70" s="12" t="s">
        <v>5</v>
      </c>
      <c r="DC70" s="12" t="s">
        <v>5</v>
      </c>
      <c r="DD70" s="12" t="s">
        <v>5</v>
      </c>
      <c r="DE70" s="12" t="s">
        <v>5</v>
      </c>
      <c r="DF70" s="12" t="s">
        <v>5</v>
      </c>
      <c r="DG70" s="12" t="s">
        <v>5</v>
      </c>
      <c r="DH70" s="12" t="s">
        <v>5</v>
      </c>
      <c r="DI70" s="12" t="s">
        <v>5</v>
      </c>
      <c r="DJ70" s="12" t="s">
        <v>5</v>
      </c>
      <c r="DK70" s="12" t="s">
        <v>5</v>
      </c>
      <c r="DL70" s="12" t="s">
        <v>5</v>
      </c>
      <c r="DM70" s="12" t="s">
        <v>5</v>
      </c>
      <c r="DN70" s="12" t="s">
        <v>5</v>
      </c>
      <c r="DO70" s="12" t="s">
        <v>5</v>
      </c>
      <c r="DP70" s="12" t="s">
        <v>5</v>
      </c>
      <c r="DQ70" s="12" t="s">
        <v>5</v>
      </c>
      <c r="DR70" s="12" t="s">
        <v>5</v>
      </c>
      <c r="DS70" s="12" t="s">
        <v>5</v>
      </c>
      <c r="DT70" s="12" t="s">
        <v>5</v>
      </c>
      <c r="DU70" s="12" t="s">
        <v>5</v>
      </c>
      <c r="DV70" s="12" t="s">
        <v>5</v>
      </c>
      <c r="DW70" s="12" t="s">
        <v>5</v>
      </c>
      <c r="DX70" s="12" t="s">
        <v>5</v>
      </c>
      <c r="DY70" s="12" t="s">
        <v>5</v>
      </c>
      <c r="DZ70" s="12" t="s">
        <v>5</v>
      </c>
      <c r="EA70" s="12" t="s">
        <v>5</v>
      </c>
      <c r="EB70" s="12" t="s">
        <v>5</v>
      </c>
      <c r="EC70" s="12" t="s">
        <v>5</v>
      </c>
    </row>
    <row r="71" spans="1:133">
      <c r="A71" s="10">
        <v>1979</v>
      </c>
      <c r="B71" s="11">
        <v>6.8994171383905831</v>
      </c>
      <c r="C71" s="11">
        <v>6.8840716462526501</v>
      </c>
      <c r="D71" s="11">
        <v>7.2043349509913961</v>
      </c>
      <c r="E71" s="11">
        <v>7.4416315306061884</v>
      </c>
      <c r="F71" s="11">
        <v>7.2331224346519134</v>
      </c>
      <c r="G71" s="11">
        <v>7.3146933709849815</v>
      </c>
      <c r="H71" s="11">
        <v>7.3311715534877369</v>
      </c>
      <c r="I71" s="11">
        <v>7.185289730404179</v>
      </c>
      <c r="J71" s="11">
        <v>6.9516863290910518</v>
      </c>
      <c r="K71" s="11">
        <v>6.3102213867017749</v>
      </c>
      <c r="L71" s="11">
        <v>5.8770694531076924</v>
      </c>
      <c r="M71" s="11">
        <v>6.3252335088365115</v>
      </c>
      <c r="N71" s="11">
        <v>7.1815437164998404</v>
      </c>
      <c r="O71" s="11">
        <v>8.1142259467046962</v>
      </c>
      <c r="P71" s="11">
        <v>8.6708189101097641</v>
      </c>
      <c r="Q71" s="11">
        <v>7.836895335691862</v>
      </c>
      <c r="R71" s="11">
        <v>7.6490480468553859</v>
      </c>
      <c r="S71" s="11">
        <v>7.208144896405126</v>
      </c>
      <c r="T71" s="11">
        <v>6.8551211343060237</v>
      </c>
      <c r="U71" s="11">
        <v>7.4707543359164807</v>
      </c>
      <c r="V71" s="11">
        <v>7.5056738725648495</v>
      </c>
      <c r="W71" s="11">
        <v>7.7675751360456413</v>
      </c>
      <c r="X71" s="11">
        <v>8.5415926181664705</v>
      </c>
      <c r="Y71" s="11">
        <v>8.7971345291708509</v>
      </c>
      <c r="Z71" s="11">
        <v>8.7395658227520414</v>
      </c>
      <c r="AA71" s="11">
        <v>8.5195073733840427</v>
      </c>
      <c r="AB71" s="11">
        <v>8.4637907269093073</v>
      </c>
      <c r="AC71" s="11">
        <v>7.7386281992693817</v>
      </c>
      <c r="AD71" s="11">
        <v>8.0978295588431983</v>
      </c>
      <c r="AE71" s="11">
        <v>8.420447149223719</v>
      </c>
      <c r="AF71" s="11">
        <v>8.3951901755427603</v>
      </c>
      <c r="AG71" s="11">
        <v>8.0171199591719642</v>
      </c>
      <c r="AH71" s="11">
        <v>6.7221196129365151</v>
      </c>
      <c r="AI71" s="11">
        <v>6.2188956705413894</v>
      </c>
      <c r="AJ71" s="11">
        <v>6.5968126706848986</v>
      </c>
      <c r="AK71" s="11">
        <v>6.910194311865089</v>
      </c>
      <c r="AL71" s="11">
        <v>5.7516766176730245</v>
      </c>
      <c r="AM71" s="11">
        <v>4.963664254520511</v>
      </c>
      <c r="AN71" s="11">
        <v>4.7623687873257508</v>
      </c>
      <c r="AO71" s="11">
        <v>6.1013197928102549</v>
      </c>
      <c r="AP71" s="11">
        <v>5.0940001080731916</v>
      </c>
      <c r="AQ71" s="11">
        <v>5.3622028462371798</v>
      </c>
      <c r="AR71" s="11">
        <v>5.8292474945386568</v>
      </c>
      <c r="AS71" s="11">
        <v>4.6209172732349399</v>
      </c>
      <c r="AT71" s="11">
        <v>5.6058548644476067</v>
      </c>
      <c r="AU71" s="11">
        <v>5.2991521326800157</v>
      </c>
      <c r="AV71" s="11">
        <v>4.3028057167560769</v>
      </c>
      <c r="AW71" s="11">
        <v>4.4983285510855877</v>
      </c>
      <c r="AX71" s="11">
        <v>5.8146205110995153</v>
      </c>
      <c r="AY71" s="11">
        <v>5.2765117724169333</v>
      </c>
      <c r="AZ71" s="11">
        <v>4.3166281112398588</v>
      </c>
      <c r="BA71" s="11">
        <v>5.5680090759423964</v>
      </c>
      <c r="BB71" s="11">
        <v>6.1767690409152447</v>
      </c>
      <c r="BC71" s="11">
        <v>6.1999613503615398</v>
      </c>
      <c r="BD71" s="11">
        <v>3.4224991427138134</v>
      </c>
      <c r="BE71" s="11">
        <v>5.647250610620663</v>
      </c>
      <c r="BF71" s="11">
        <v>13.878910516757919</v>
      </c>
      <c r="BG71" s="11">
        <v>14.99522654351596</v>
      </c>
      <c r="BH71" s="11">
        <v>20.063344707081633</v>
      </c>
      <c r="BI71" s="11">
        <v>31.26918672129727</v>
      </c>
      <c r="BJ71" s="11">
        <v>40.821444751906718</v>
      </c>
      <c r="BK71" s="11" t="s">
        <v>5</v>
      </c>
      <c r="BL71" s="11" t="s">
        <v>5</v>
      </c>
      <c r="BM71" s="11" t="s">
        <v>5</v>
      </c>
      <c r="BN71" s="11" t="s">
        <v>5</v>
      </c>
      <c r="BO71" s="11" t="s">
        <v>5</v>
      </c>
      <c r="BP71" s="11" t="s">
        <v>5</v>
      </c>
      <c r="BQ71" s="11" t="s">
        <v>5</v>
      </c>
      <c r="BR71" s="11" t="s">
        <v>5</v>
      </c>
      <c r="BS71" s="11" t="s">
        <v>5</v>
      </c>
      <c r="BT71" s="11" t="s">
        <v>5</v>
      </c>
      <c r="BU71" s="11" t="s">
        <v>5</v>
      </c>
      <c r="BV71" s="11" t="s">
        <v>5</v>
      </c>
      <c r="BW71" s="11" t="s">
        <v>5</v>
      </c>
      <c r="BX71" s="11" t="s">
        <v>5</v>
      </c>
      <c r="BY71" s="11" t="s">
        <v>5</v>
      </c>
      <c r="BZ71" s="11" t="s">
        <v>5</v>
      </c>
      <c r="CA71" s="11" t="s">
        <v>5</v>
      </c>
      <c r="CB71" s="11" t="s">
        <v>5</v>
      </c>
      <c r="CC71" s="11" t="s">
        <v>5</v>
      </c>
      <c r="CD71" s="11" t="s">
        <v>5</v>
      </c>
      <c r="CE71" s="11" t="s">
        <v>5</v>
      </c>
      <c r="CF71" s="11" t="s">
        <v>5</v>
      </c>
      <c r="CG71" s="11" t="s">
        <v>5</v>
      </c>
      <c r="CH71" s="11" t="s">
        <v>5</v>
      </c>
      <c r="CI71" s="11" t="s">
        <v>5</v>
      </c>
      <c r="CJ71" s="11" t="s">
        <v>5</v>
      </c>
      <c r="CK71" s="11" t="s">
        <v>5</v>
      </c>
      <c r="CL71" s="11" t="s">
        <v>5</v>
      </c>
      <c r="CM71" s="11" t="s">
        <v>5</v>
      </c>
      <c r="CN71" s="11" t="s">
        <v>5</v>
      </c>
      <c r="CO71" s="11" t="s">
        <v>5</v>
      </c>
      <c r="CP71" s="11" t="s">
        <v>5</v>
      </c>
      <c r="CQ71" s="11" t="s">
        <v>5</v>
      </c>
      <c r="CR71" s="11" t="s">
        <v>5</v>
      </c>
      <c r="CS71" s="11" t="s">
        <v>5</v>
      </c>
      <c r="CT71" s="11" t="s">
        <v>5</v>
      </c>
      <c r="CU71" s="11" t="s">
        <v>5</v>
      </c>
      <c r="CV71" s="11" t="s">
        <v>5</v>
      </c>
      <c r="CW71" s="11" t="s">
        <v>5</v>
      </c>
      <c r="CX71" s="11" t="s">
        <v>5</v>
      </c>
      <c r="CY71" s="11" t="s">
        <v>5</v>
      </c>
      <c r="CZ71" s="11" t="s">
        <v>5</v>
      </c>
      <c r="DA71" s="11" t="s">
        <v>5</v>
      </c>
      <c r="DB71" s="11" t="s">
        <v>5</v>
      </c>
      <c r="DC71" s="11" t="s">
        <v>5</v>
      </c>
      <c r="DD71" s="11" t="s">
        <v>5</v>
      </c>
      <c r="DE71" s="11" t="s">
        <v>5</v>
      </c>
      <c r="DF71" s="11" t="s">
        <v>5</v>
      </c>
      <c r="DG71" s="11" t="s">
        <v>5</v>
      </c>
      <c r="DH71" s="11" t="s">
        <v>5</v>
      </c>
      <c r="DI71" s="11" t="s">
        <v>5</v>
      </c>
      <c r="DJ71" s="11" t="s">
        <v>5</v>
      </c>
      <c r="DK71" s="11" t="s">
        <v>5</v>
      </c>
      <c r="DL71" s="11" t="s">
        <v>5</v>
      </c>
      <c r="DM71" s="11" t="s">
        <v>5</v>
      </c>
      <c r="DN71" s="11" t="s">
        <v>5</v>
      </c>
      <c r="DO71" s="11" t="s">
        <v>5</v>
      </c>
      <c r="DP71" s="11" t="s">
        <v>5</v>
      </c>
      <c r="DQ71" s="11" t="s">
        <v>5</v>
      </c>
      <c r="DR71" s="11" t="s">
        <v>5</v>
      </c>
      <c r="DS71" s="11" t="s">
        <v>5</v>
      </c>
      <c r="DT71" s="11" t="s">
        <v>5</v>
      </c>
      <c r="DU71" s="11" t="s">
        <v>5</v>
      </c>
      <c r="DV71" s="11" t="s">
        <v>5</v>
      </c>
      <c r="DW71" s="11" t="s">
        <v>5</v>
      </c>
      <c r="DX71" s="11" t="s">
        <v>5</v>
      </c>
      <c r="DY71" s="11" t="s">
        <v>5</v>
      </c>
      <c r="DZ71" s="11" t="s">
        <v>5</v>
      </c>
      <c r="EA71" s="11" t="s">
        <v>5</v>
      </c>
      <c r="EB71" s="11" t="s">
        <v>5</v>
      </c>
      <c r="EC71" s="11" t="s">
        <v>5</v>
      </c>
    </row>
    <row r="72" spans="1:133">
      <c r="A72" s="10">
        <v>1980</v>
      </c>
      <c r="B72" s="11">
        <v>6.9886216747759935</v>
      </c>
      <c r="C72" s="11">
        <v>6.9749901175318847</v>
      </c>
      <c r="D72" s="11">
        <v>7.2914310083796341</v>
      </c>
      <c r="E72" s="11">
        <v>7.5261818164312668</v>
      </c>
      <c r="F72" s="11">
        <v>7.3227254684387022</v>
      </c>
      <c r="G72" s="11">
        <v>7.4044373187621888</v>
      </c>
      <c r="H72" s="11">
        <v>7.4222238185019895</v>
      </c>
      <c r="I72" s="11">
        <v>7.2806498879292985</v>
      </c>
      <c r="J72" s="11">
        <v>7.053138404372433</v>
      </c>
      <c r="K72" s="11">
        <v>6.4256907642033578</v>
      </c>
      <c r="L72" s="11">
        <v>6.0030892404380429</v>
      </c>
      <c r="M72" s="11">
        <v>6.4449367418845371</v>
      </c>
      <c r="N72" s="11">
        <v>7.2865148100555572</v>
      </c>
      <c r="O72" s="11">
        <v>8.20230497624717</v>
      </c>
      <c r="P72" s="11">
        <v>8.7491372326967642</v>
      </c>
      <c r="Q72" s="11">
        <v>7.934623060342795</v>
      </c>
      <c r="R72" s="11">
        <v>7.7529839239734359</v>
      </c>
      <c r="S72" s="11">
        <v>7.324188307469143</v>
      </c>
      <c r="T72" s="11">
        <v>6.9818251629419263</v>
      </c>
      <c r="U72" s="11">
        <v>7.5860879186692571</v>
      </c>
      <c r="V72" s="11">
        <v>7.622922075462971</v>
      </c>
      <c r="W72" s="11">
        <v>7.8812952155149123</v>
      </c>
      <c r="X72" s="11">
        <v>8.638805262569452</v>
      </c>
      <c r="Y72" s="11">
        <v>8.8902874487891825</v>
      </c>
      <c r="Z72" s="11">
        <v>8.8366851009502998</v>
      </c>
      <c r="AA72" s="11">
        <v>8.6251990225976076</v>
      </c>
      <c r="AB72" s="11">
        <v>8.5739659398919823</v>
      </c>
      <c r="AC72" s="11">
        <v>7.8726702048412767</v>
      </c>
      <c r="AD72" s="11">
        <v>8.2252492304738638</v>
      </c>
      <c r="AE72" s="11">
        <v>8.5419517324074157</v>
      </c>
      <c r="AF72" s="11">
        <v>8.521281057378479</v>
      </c>
      <c r="AG72" s="11">
        <v>8.15947410224015</v>
      </c>
      <c r="AH72" s="11">
        <v>6.9123855723148209</v>
      </c>
      <c r="AI72" s="11">
        <v>6.4330750748084391</v>
      </c>
      <c r="AJ72" s="11">
        <v>6.8051443036706436</v>
      </c>
      <c r="AK72" s="11">
        <v>7.1146352038065936</v>
      </c>
      <c r="AL72" s="11">
        <v>6.0085389936965914</v>
      </c>
      <c r="AM72" s="11">
        <v>5.2623216201111207</v>
      </c>
      <c r="AN72" s="11">
        <v>5.0818575209490842</v>
      </c>
      <c r="AO72" s="11">
        <v>6.3764840798309299</v>
      </c>
      <c r="AP72" s="11">
        <v>5.4274591210828538</v>
      </c>
      <c r="AQ72" s="11">
        <v>5.6987693009061591</v>
      </c>
      <c r="AR72" s="11">
        <v>6.1592900395260122</v>
      </c>
      <c r="AS72" s="11">
        <v>5.031926805921823</v>
      </c>
      <c r="AT72" s="11">
        <v>5.9849795049941701</v>
      </c>
      <c r="AU72" s="11">
        <v>5.7186195598332938</v>
      </c>
      <c r="AV72" s="11">
        <v>4.8107615091016811</v>
      </c>
      <c r="AW72" s="11">
        <v>5.0271132072989326</v>
      </c>
      <c r="AX72" s="11">
        <v>6.2871546456128176</v>
      </c>
      <c r="AY72" s="11">
        <v>5.8267876664068403</v>
      </c>
      <c r="AZ72" s="11">
        <v>4.9927506348270176</v>
      </c>
      <c r="BA72" s="11">
        <v>6.1918353776099746</v>
      </c>
      <c r="BB72" s="11">
        <v>6.8021019762522981</v>
      </c>
      <c r="BC72" s="11">
        <v>6.8921987996864509</v>
      </c>
      <c r="BD72" s="11">
        <v>4.5484490491603093</v>
      </c>
      <c r="BE72" s="11">
        <v>6.616228865429961</v>
      </c>
      <c r="BF72" s="11">
        <v>13.637441829679227</v>
      </c>
      <c r="BG72" s="11">
        <v>14.482200913669921</v>
      </c>
      <c r="BH72" s="11">
        <v>18.155033128882671</v>
      </c>
      <c r="BI72" s="11">
        <v>24.989490612293434</v>
      </c>
      <c r="BJ72" s="11">
        <v>26.625771573096234</v>
      </c>
      <c r="BK72" s="11">
        <v>12.430098394285757</v>
      </c>
      <c r="BL72" s="11" t="s">
        <v>5</v>
      </c>
      <c r="BM72" s="11" t="s">
        <v>5</v>
      </c>
      <c r="BN72" s="11" t="s">
        <v>5</v>
      </c>
      <c r="BO72" s="11" t="s">
        <v>5</v>
      </c>
      <c r="BP72" s="11" t="s">
        <v>5</v>
      </c>
      <c r="BQ72" s="11" t="s">
        <v>5</v>
      </c>
      <c r="BR72" s="11" t="s">
        <v>5</v>
      </c>
      <c r="BS72" s="11" t="s">
        <v>5</v>
      </c>
      <c r="BT72" s="11" t="s">
        <v>5</v>
      </c>
      <c r="BU72" s="11" t="s">
        <v>5</v>
      </c>
      <c r="BV72" s="11" t="s">
        <v>5</v>
      </c>
      <c r="BW72" s="11" t="s">
        <v>5</v>
      </c>
      <c r="BX72" s="11" t="s">
        <v>5</v>
      </c>
      <c r="BY72" s="11" t="s">
        <v>5</v>
      </c>
      <c r="BZ72" s="11" t="s">
        <v>5</v>
      </c>
      <c r="CA72" s="11" t="s">
        <v>5</v>
      </c>
      <c r="CB72" s="11" t="s">
        <v>5</v>
      </c>
      <c r="CC72" s="11" t="s">
        <v>5</v>
      </c>
      <c r="CD72" s="11" t="s">
        <v>5</v>
      </c>
      <c r="CE72" s="11" t="s">
        <v>5</v>
      </c>
      <c r="CF72" s="11" t="s">
        <v>5</v>
      </c>
      <c r="CG72" s="11" t="s">
        <v>5</v>
      </c>
      <c r="CH72" s="11" t="s">
        <v>5</v>
      </c>
      <c r="CI72" s="11" t="s">
        <v>5</v>
      </c>
      <c r="CJ72" s="11" t="s">
        <v>5</v>
      </c>
      <c r="CK72" s="11" t="s">
        <v>5</v>
      </c>
      <c r="CL72" s="11" t="s">
        <v>5</v>
      </c>
      <c r="CM72" s="11" t="s">
        <v>5</v>
      </c>
      <c r="CN72" s="11" t="s">
        <v>5</v>
      </c>
      <c r="CO72" s="11" t="s">
        <v>5</v>
      </c>
      <c r="CP72" s="11" t="s">
        <v>5</v>
      </c>
      <c r="CQ72" s="11" t="s">
        <v>5</v>
      </c>
      <c r="CR72" s="11" t="s">
        <v>5</v>
      </c>
      <c r="CS72" s="11" t="s">
        <v>5</v>
      </c>
      <c r="CT72" s="11" t="s">
        <v>5</v>
      </c>
      <c r="CU72" s="11" t="s">
        <v>5</v>
      </c>
      <c r="CV72" s="11" t="s">
        <v>5</v>
      </c>
      <c r="CW72" s="11" t="s">
        <v>5</v>
      </c>
      <c r="CX72" s="11" t="s">
        <v>5</v>
      </c>
      <c r="CY72" s="11" t="s">
        <v>5</v>
      </c>
      <c r="CZ72" s="11" t="s">
        <v>5</v>
      </c>
      <c r="DA72" s="11" t="s">
        <v>5</v>
      </c>
      <c r="DB72" s="11" t="s">
        <v>5</v>
      </c>
      <c r="DC72" s="11" t="s">
        <v>5</v>
      </c>
      <c r="DD72" s="11" t="s">
        <v>5</v>
      </c>
      <c r="DE72" s="11" t="s">
        <v>5</v>
      </c>
      <c r="DF72" s="11" t="s">
        <v>5</v>
      </c>
      <c r="DG72" s="11" t="s">
        <v>5</v>
      </c>
      <c r="DH72" s="11" t="s">
        <v>5</v>
      </c>
      <c r="DI72" s="11" t="s">
        <v>5</v>
      </c>
      <c r="DJ72" s="11" t="s">
        <v>5</v>
      </c>
      <c r="DK72" s="11" t="s">
        <v>5</v>
      </c>
      <c r="DL72" s="11" t="s">
        <v>5</v>
      </c>
      <c r="DM72" s="11" t="s">
        <v>5</v>
      </c>
      <c r="DN72" s="11" t="s">
        <v>5</v>
      </c>
      <c r="DO72" s="11" t="s">
        <v>5</v>
      </c>
      <c r="DP72" s="11" t="s">
        <v>5</v>
      </c>
      <c r="DQ72" s="11" t="s">
        <v>5</v>
      </c>
      <c r="DR72" s="11" t="s">
        <v>5</v>
      </c>
      <c r="DS72" s="11" t="s">
        <v>5</v>
      </c>
      <c r="DT72" s="11" t="s">
        <v>5</v>
      </c>
      <c r="DU72" s="11" t="s">
        <v>5</v>
      </c>
      <c r="DV72" s="11" t="s">
        <v>5</v>
      </c>
      <c r="DW72" s="11" t="s">
        <v>5</v>
      </c>
      <c r="DX72" s="11" t="s">
        <v>5</v>
      </c>
      <c r="DY72" s="11" t="s">
        <v>5</v>
      </c>
      <c r="DZ72" s="11" t="s">
        <v>5</v>
      </c>
      <c r="EA72" s="11" t="s">
        <v>5</v>
      </c>
      <c r="EB72" s="11" t="s">
        <v>5</v>
      </c>
      <c r="EC72" s="11" t="s">
        <v>5</v>
      </c>
    </row>
    <row r="73" spans="1:133">
      <c r="A73" s="10">
        <v>1981</v>
      </c>
      <c r="B73" s="11">
        <v>6.4991535373610185</v>
      </c>
      <c r="C73" s="11">
        <v>6.4778471965657651</v>
      </c>
      <c r="D73" s="11">
        <v>6.7809506478755859</v>
      </c>
      <c r="E73" s="11">
        <v>7.0032809364512891</v>
      </c>
      <c r="F73" s="11">
        <v>6.7944102743572445</v>
      </c>
      <c r="G73" s="11">
        <v>6.8656044170185799</v>
      </c>
      <c r="H73" s="11">
        <v>6.8736256641007731</v>
      </c>
      <c r="I73" s="11">
        <v>6.7247834438168619</v>
      </c>
      <c r="J73" s="11">
        <v>6.4913018700680736</v>
      </c>
      <c r="K73" s="11">
        <v>5.8650692503779771</v>
      </c>
      <c r="L73" s="11">
        <v>5.4398635758568066</v>
      </c>
      <c r="M73" s="11">
        <v>5.8623827471873859</v>
      </c>
      <c r="N73" s="11">
        <v>6.6760366572629533</v>
      </c>
      <c r="O73" s="11">
        <v>7.5613014570748813</v>
      </c>
      <c r="P73" s="11">
        <v>8.08389216708321</v>
      </c>
      <c r="Q73" s="11">
        <v>7.2724877677863358</v>
      </c>
      <c r="R73" s="11">
        <v>7.0806253089449029</v>
      </c>
      <c r="S73" s="11">
        <v>6.6465348446466095</v>
      </c>
      <c r="T73" s="11">
        <v>6.2967208041572746</v>
      </c>
      <c r="U73" s="11">
        <v>6.8716797618275161</v>
      </c>
      <c r="V73" s="11">
        <v>6.8910431671413361</v>
      </c>
      <c r="W73" s="11">
        <v>7.1258388774700947</v>
      </c>
      <c r="X73" s="11">
        <v>7.8464473053758672</v>
      </c>
      <c r="Y73" s="11">
        <v>8.0718334880102685</v>
      </c>
      <c r="Z73" s="11">
        <v>7.9986195603524086</v>
      </c>
      <c r="AA73" s="11">
        <v>7.7706445487827365</v>
      </c>
      <c r="AB73" s="11">
        <v>7.6977000771282178</v>
      </c>
      <c r="AC73" s="11">
        <v>6.9915440607521475</v>
      </c>
      <c r="AD73" s="11">
        <v>7.3088743672498291</v>
      </c>
      <c r="AE73" s="11">
        <v>7.5893098878552179</v>
      </c>
      <c r="AF73" s="11">
        <v>7.5403976622346676</v>
      </c>
      <c r="AG73" s="11">
        <v>7.159244568346165</v>
      </c>
      <c r="AH73" s="11">
        <v>5.9201192318412073</v>
      </c>
      <c r="AI73" s="11">
        <v>5.4237102062359126</v>
      </c>
      <c r="AJ73" s="11">
        <v>5.748143776565886</v>
      </c>
      <c r="AK73" s="11">
        <v>6.0088314114432402</v>
      </c>
      <c r="AL73" s="11">
        <v>4.9027460316201488</v>
      </c>
      <c r="AM73" s="11">
        <v>4.142698827708104</v>
      </c>
      <c r="AN73" s="11">
        <v>3.9246683808164278</v>
      </c>
      <c r="AO73" s="11">
        <v>5.117135952239332</v>
      </c>
      <c r="AP73" s="11">
        <v>4.1546186818024129</v>
      </c>
      <c r="AQ73" s="11">
        <v>4.3557401971209977</v>
      </c>
      <c r="AR73" s="11">
        <v>4.7303776099120416</v>
      </c>
      <c r="AS73" s="11">
        <v>3.5879369165073651</v>
      </c>
      <c r="AT73" s="11">
        <v>4.4148294793435632</v>
      </c>
      <c r="AU73" s="11">
        <v>4.0760367519332554</v>
      </c>
      <c r="AV73" s="11">
        <v>3.124959597838799</v>
      </c>
      <c r="AW73" s="11">
        <v>3.2224266954447889</v>
      </c>
      <c r="AX73" s="11">
        <v>4.2781529370808062</v>
      </c>
      <c r="AY73" s="11">
        <v>3.7071691914943994</v>
      </c>
      <c r="AZ73" s="11">
        <v>2.7742412796582219</v>
      </c>
      <c r="BA73" s="11">
        <v>3.68852651427853</v>
      </c>
      <c r="BB73" s="11">
        <v>4.0157407981959654</v>
      </c>
      <c r="BC73" s="11">
        <v>3.8181918214810726</v>
      </c>
      <c r="BD73" s="11">
        <v>1.3933023789905679</v>
      </c>
      <c r="BE73" s="11">
        <v>2.808216384455299</v>
      </c>
      <c r="BF73" s="11">
        <v>8.282397142244001</v>
      </c>
      <c r="BG73" s="11">
        <v>8.0938555976637119</v>
      </c>
      <c r="BH73" s="11">
        <v>9.7544523066326629</v>
      </c>
      <c r="BI73" s="11">
        <v>12.780150213628239</v>
      </c>
      <c r="BJ73" s="11">
        <v>9.8012240546083724</v>
      </c>
      <c r="BK73" s="11">
        <v>-5.7088862940407941</v>
      </c>
      <c r="BL73" s="11">
        <v>-23.847870982367347</v>
      </c>
      <c r="BM73" s="11" t="s">
        <v>5</v>
      </c>
      <c r="BN73" s="11" t="s">
        <v>5</v>
      </c>
      <c r="BO73" s="11" t="s">
        <v>5</v>
      </c>
      <c r="BP73" s="11" t="s">
        <v>5</v>
      </c>
      <c r="BQ73" s="11" t="s">
        <v>5</v>
      </c>
      <c r="BR73" s="11" t="s">
        <v>5</v>
      </c>
      <c r="BS73" s="11" t="s">
        <v>5</v>
      </c>
      <c r="BT73" s="11" t="s">
        <v>5</v>
      </c>
      <c r="BU73" s="11" t="s">
        <v>5</v>
      </c>
      <c r="BV73" s="11" t="s">
        <v>5</v>
      </c>
      <c r="BW73" s="11" t="s">
        <v>5</v>
      </c>
      <c r="BX73" s="11" t="s">
        <v>5</v>
      </c>
      <c r="BY73" s="11" t="s">
        <v>5</v>
      </c>
      <c r="BZ73" s="11" t="s">
        <v>5</v>
      </c>
      <c r="CA73" s="11" t="s">
        <v>5</v>
      </c>
      <c r="CB73" s="11" t="s">
        <v>5</v>
      </c>
      <c r="CC73" s="11" t="s">
        <v>5</v>
      </c>
      <c r="CD73" s="11" t="s">
        <v>5</v>
      </c>
      <c r="CE73" s="11" t="s">
        <v>5</v>
      </c>
      <c r="CF73" s="11" t="s">
        <v>5</v>
      </c>
      <c r="CG73" s="11" t="s">
        <v>5</v>
      </c>
      <c r="CH73" s="11" t="s">
        <v>5</v>
      </c>
      <c r="CI73" s="11" t="s">
        <v>5</v>
      </c>
      <c r="CJ73" s="11" t="s">
        <v>5</v>
      </c>
      <c r="CK73" s="11" t="s">
        <v>5</v>
      </c>
      <c r="CL73" s="11" t="s">
        <v>5</v>
      </c>
      <c r="CM73" s="11" t="s">
        <v>5</v>
      </c>
      <c r="CN73" s="11" t="s">
        <v>5</v>
      </c>
      <c r="CO73" s="11" t="s">
        <v>5</v>
      </c>
      <c r="CP73" s="11" t="s">
        <v>5</v>
      </c>
      <c r="CQ73" s="11" t="s">
        <v>5</v>
      </c>
      <c r="CR73" s="11" t="s">
        <v>5</v>
      </c>
      <c r="CS73" s="11" t="s">
        <v>5</v>
      </c>
      <c r="CT73" s="11" t="s">
        <v>5</v>
      </c>
      <c r="CU73" s="11" t="s">
        <v>5</v>
      </c>
      <c r="CV73" s="11" t="s">
        <v>5</v>
      </c>
      <c r="CW73" s="11" t="s">
        <v>5</v>
      </c>
      <c r="CX73" s="11" t="s">
        <v>5</v>
      </c>
      <c r="CY73" s="11" t="s">
        <v>5</v>
      </c>
      <c r="CZ73" s="11" t="s">
        <v>5</v>
      </c>
      <c r="DA73" s="11" t="s">
        <v>5</v>
      </c>
      <c r="DB73" s="11" t="s">
        <v>5</v>
      </c>
      <c r="DC73" s="11" t="s">
        <v>5</v>
      </c>
      <c r="DD73" s="11" t="s">
        <v>5</v>
      </c>
      <c r="DE73" s="11" t="s">
        <v>5</v>
      </c>
      <c r="DF73" s="11" t="s">
        <v>5</v>
      </c>
      <c r="DG73" s="11" t="s">
        <v>5</v>
      </c>
      <c r="DH73" s="11" t="s">
        <v>5</v>
      </c>
      <c r="DI73" s="11" t="s">
        <v>5</v>
      </c>
      <c r="DJ73" s="11" t="s">
        <v>5</v>
      </c>
      <c r="DK73" s="11" t="s">
        <v>5</v>
      </c>
      <c r="DL73" s="11" t="s">
        <v>5</v>
      </c>
      <c r="DM73" s="11" t="s">
        <v>5</v>
      </c>
      <c r="DN73" s="11" t="s">
        <v>5</v>
      </c>
      <c r="DO73" s="11" t="s">
        <v>5</v>
      </c>
      <c r="DP73" s="11" t="s">
        <v>5</v>
      </c>
      <c r="DQ73" s="11" t="s">
        <v>5</v>
      </c>
      <c r="DR73" s="11" t="s">
        <v>5</v>
      </c>
      <c r="DS73" s="11" t="s">
        <v>5</v>
      </c>
      <c r="DT73" s="11" t="s">
        <v>5</v>
      </c>
      <c r="DU73" s="11" t="s">
        <v>5</v>
      </c>
      <c r="DV73" s="11" t="s">
        <v>5</v>
      </c>
      <c r="DW73" s="11" t="s">
        <v>5</v>
      </c>
      <c r="DX73" s="11" t="s">
        <v>5</v>
      </c>
      <c r="DY73" s="11" t="s">
        <v>5</v>
      </c>
      <c r="DZ73" s="11" t="s">
        <v>5</v>
      </c>
      <c r="EA73" s="11" t="s">
        <v>5</v>
      </c>
      <c r="EB73" s="11" t="s">
        <v>5</v>
      </c>
      <c r="EC73" s="11" t="s">
        <v>5</v>
      </c>
    </row>
    <row r="74" spans="1:133">
      <c r="A74" s="10">
        <v>1982</v>
      </c>
      <c r="B74" s="11">
        <v>6.2623163884801798</v>
      </c>
      <c r="C74" s="11">
        <v>6.2375889237470634</v>
      </c>
      <c r="D74" s="11">
        <v>6.5319284762806156</v>
      </c>
      <c r="E74" s="11">
        <v>6.7465316753453273</v>
      </c>
      <c r="F74" s="11">
        <v>6.5368630366010843</v>
      </c>
      <c r="G74" s="11">
        <v>6.6024852914587262</v>
      </c>
      <c r="H74" s="11">
        <v>6.6058317045298516</v>
      </c>
      <c r="I74" s="11">
        <v>6.4549026116268697</v>
      </c>
      <c r="J74" s="11">
        <v>6.2207710511202068</v>
      </c>
      <c r="K74" s="11">
        <v>5.6010057368981476</v>
      </c>
      <c r="L74" s="11">
        <v>5.1787841764703382</v>
      </c>
      <c r="M74" s="11">
        <v>5.5884052615609683</v>
      </c>
      <c r="N74" s="11">
        <v>6.3811431832576542</v>
      </c>
      <c r="O74" s="11">
        <v>7.2432676247594401</v>
      </c>
      <c r="P74" s="11">
        <v>7.7490458439212953</v>
      </c>
      <c r="Q74" s="11">
        <v>6.9473671196475797</v>
      </c>
      <c r="R74" s="11">
        <v>6.7527284485291288</v>
      </c>
      <c r="S74" s="11">
        <v>6.3208974226113099</v>
      </c>
      <c r="T74" s="11">
        <v>5.971608960784021</v>
      </c>
      <c r="U74" s="11">
        <v>6.5265663450977396</v>
      </c>
      <c r="V74" s="11">
        <v>6.537646186274201</v>
      </c>
      <c r="W74" s="11">
        <v>6.7587629968077083</v>
      </c>
      <c r="X74" s="11">
        <v>7.4534741792713843</v>
      </c>
      <c r="Y74" s="11">
        <v>7.6637784275462959</v>
      </c>
      <c r="Z74" s="11">
        <v>7.5821934715682868</v>
      </c>
      <c r="AA74" s="11">
        <v>7.349386381095675</v>
      </c>
      <c r="AB74" s="11">
        <v>7.2672757595455657</v>
      </c>
      <c r="AC74" s="11">
        <v>6.5685719512449934</v>
      </c>
      <c r="AD74" s="11">
        <v>6.8653383017425424</v>
      </c>
      <c r="AE74" s="11">
        <v>7.1250889198875633</v>
      </c>
      <c r="AF74" s="11">
        <v>7.063961731256807</v>
      </c>
      <c r="AG74" s="11">
        <v>6.6799212786686279</v>
      </c>
      <c r="AH74" s="11">
        <v>5.4645397561270226</v>
      </c>
      <c r="AI74" s="11">
        <v>4.9694478127762833</v>
      </c>
      <c r="AJ74" s="11">
        <v>5.2679248509799388</v>
      </c>
      <c r="AK74" s="11">
        <v>5.5030639837723507</v>
      </c>
      <c r="AL74" s="11">
        <v>4.4184185308118389</v>
      </c>
      <c r="AM74" s="11">
        <v>3.6685831677554854</v>
      </c>
      <c r="AN74" s="11">
        <v>3.4407032895922356</v>
      </c>
      <c r="AO74" s="11">
        <v>4.5661135545092595</v>
      </c>
      <c r="AP74" s="11">
        <v>3.6207419037684563</v>
      </c>
      <c r="AQ74" s="11">
        <v>3.7899069715499749</v>
      </c>
      <c r="AR74" s="11">
        <v>4.1217957189609233</v>
      </c>
      <c r="AS74" s="11">
        <v>3.0047768732921325</v>
      </c>
      <c r="AT74" s="11">
        <v>3.7611668058257592</v>
      </c>
      <c r="AU74" s="11">
        <v>3.4058019759887412</v>
      </c>
      <c r="AV74" s="11">
        <v>2.4703271762359464</v>
      </c>
      <c r="AW74" s="11">
        <v>2.5235531256531814</v>
      </c>
      <c r="AX74" s="11">
        <v>3.4696168790749713</v>
      </c>
      <c r="AY74" s="11">
        <v>2.8827963126606013</v>
      </c>
      <c r="AZ74" s="11">
        <v>1.9576223317531665</v>
      </c>
      <c r="BA74" s="11">
        <v>2.7387610907946023</v>
      </c>
      <c r="BB74" s="11">
        <v>2.9595603990952579</v>
      </c>
      <c r="BC74" s="11">
        <v>2.6839540203452885</v>
      </c>
      <c r="BD74" s="11">
        <v>0.38812974199025535</v>
      </c>
      <c r="BE74" s="11">
        <v>1.5341452316255344</v>
      </c>
      <c r="BF74" s="11">
        <v>6.1647945005869325</v>
      </c>
      <c r="BG74" s="11">
        <v>5.7006727992813859</v>
      </c>
      <c r="BH74" s="11">
        <v>6.6856395903584609</v>
      </c>
      <c r="BI74" s="11">
        <v>8.4924353727000756</v>
      </c>
      <c r="BJ74" s="11">
        <v>5.1863120432031398</v>
      </c>
      <c r="BK74" s="11">
        <v>-6.6920655263647166</v>
      </c>
      <c r="BL74" s="11">
        <v>-16.253147486689954</v>
      </c>
      <c r="BM74" s="11">
        <v>-8.6584239910125618</v>
      </c>
      <c r="BN74" s="11" t="s">
        <v>5</v>
      </c>
      <c r="BO74" s="11" t="s">
        <v>5</v>
      </c>
      <c r="BP74" s="11" t="s">
        <v>5</v>
      </c>
      <c r="BQ74" s="11" t="s">
        <v>5</v>
      </c>
      <c r="BR74" s="11" t="s">
        <v>5</v>
      </c>
      <c r="BS74" s="11" t="s">
        <v>5</v>
      </c>
      <c r="BT74" s="11" t="s">
        <v>5</v>
      </c>
      <c r="BU74" s="11" t="s">
        <v>5</v>
      </c>
      <c r="BV74" s="11" t="s">
        <v>5</v>
      </c>
      <c r="BW74" s="11" t="s">
        <v>5</v>
      </c>
      <c r="BX74" s="11" t="s">
        <v>5</v>
      </c>
      <c r="BY74" s="11" t="s">
        <v>5</v>
      </c>
      <c r="BZ74" s="11" t="s">
        <v>5</v>
      </c>
      <c r="CA74" s="11" t="s">
        <v>5</v>
      </c>
      <c r="CB74" s="11" t="s">
        <v>5</v>
      </c>
      <c r="CC74" s="11" t="s">
        <v>5</v>
      </c>
      <c r="CD74" s="11" t="s">
        <v>5</v>
      </c>
      <c r="CE74" s="11" t="s">
        <v>5</v>
      </c>
      <c r="CF74" s="11" t="s">
        <v>5</v>
      </c>
      <c r="CG74" s="11" t="s">
        <v>5</v>
      </c>
      <c r="CH74" s="11" t="s">
        <v>5</v>
      </c>
      <c r="CI74" s="11" t="s">
        <v>5</v>
      </c>
      <c r="CJ74" s="11" t="s">
        <v>5</v>
      </c>
      <c r="CK74" s="11" t="s">
        <v>5</v>
      </c>
      <c r="CL74" s="11" t="s">
        <v>5</v>
      </c>
      <c r="CM74" s="11" t="s">
        <v>5</v>
      </c>
      <c r="CN74" s="11" t="s">
        <v>5</v>
      </c>
      <c r="CO74" s="11" t="s">
        <v>5</v>
      </c>
      <c r="CP74" s="11" t="s">
        <v>5</v>
      </c>
      <c r="CQ74" s="11" t="s">
        <v>5</v>
      </c>
      <c r="CR74" s="11" t="s">
        <v>5</v>
      </c>
      <c r="CS74" s="11" t="s">
        <v>5</v>
      </c>
      <c r="CT74" s="11" t="s">
        <v>5</v>
      </c>
      <c r="CU74" s="11" t="s">
        <v>5</v>
      </c>
      <c r="CV74" s="11" t="s">
        <v>5</v>
      </c>
      <c r="CW74" s="11" t="s">
        <v>5</v>
      </c>
      <c r="CX74" s="11" t="s">
        <v>5</v>
      </c>
      <c r="CY74" s="11" t="s">
        <v>5</v>
      </c>
      <c r="CZ74" s="11" t="s">
        <v>5</v>
      </c>
      <c r="DA74" s="11" t="s">
        <v>5</v>
      </c>
      <c r="DB74" s="11" t="s">
        <v>5</v>
      </c>
      <c r="DC74" s="11" t="s">
        <v>5</v>
      </c>
      <c r="DD74" s="11" t="s">
        <v>5</v>
      </c>
      <c r="DE74" s="11" t="s">
        <v>5</v>
      </c>
      <c r="DF74" s="11" t="s">
        <v>5</v>
      </c>
      <c r="DG74" s="11" t="s">
        <v>5</v>
      </c>
      <c r="DH74" s="11" t="s">
        <v>5</v>
      </c>
      <c r="DI74" s="11" t="s">
        <v>5</v>
      </c>
      <c r="DJ74" s="11" t="s">
        <v>5</v>
      </c>
      <c r="DK74" s="11" t="s">
        <v>5</v>
      </c>
      <c r="DL74" s="11" t="s">
        <v>5</v>
      </c>
      <c r="DM74" s="11" t="s">
        <v>5</v>
      </c>
      <c r="DN74" s="11" t="s">
        <v>5</v>
      </c>
      <c r="DO74" s="11" t="s">
        <v>5</v>
      </c>
      <c r="DP74" s="11" t="s">
        <v>5</v>
      </c>
      <c r="DQ74" s="11" t="s">
        <v>5</v>
      </c>
      <c r="DR74" s="11" t="s">
        <v>5</v>
      </c>
      <c r="DS74" s="11" t="s">
        <v>5</v>
      </c>
      <c r="DT74" s="11" t="s">
        <v>5</v>
      </c>
      <c r="DU74" s="11" t="s">
        <v>5</v>
      </c>
      <c r="DV74" s="11" t="s">
        <v>5</v>
      </c>
      <c r="DW74" s="11" t="s">
        <v>5</v>
      </c>
      <c r="DX74" s="11" t="s">
        <v>5</v>
      </c>
      <c r="DY74" s="11" t="s">
        <v>5</v>
      </c>
      <c r="DZ74" s="11" t="s">
        <v>5</v>
      </c>
      <c r="EA74" s="11" t="s">
        <v>5</v>
      </c>
      <c r="EB74" s="11" t="s">
        <v>5</v>
      </c>
      <c r="EC74" s="11" t="s">
        <v>5</v>
      </c>
    </row>
    <row r="75" spans="1:133">
      <c r="A75" s="10">
        <v>1983</v>
      </c>
      <c r="B75" s="11">
        <v>6.5063741969403841</v>
      </c>
      <c r="C75" s="11">
        <v>6.4858465021009097</v>
      </c>
      <c r="D75" s="11">
        <v>6.7794545947268512</v>
      </c>
      <c r="E75" s="11">
        <v>6.9945888086202901</v>
      </c>
      <c r="F75" s="11">
        <v>6.7924238710566893</v>
      </c>
      <c r="G75" s="11">
        <v>6.8612117689076353</v>
      </c>
      <c r="H75" s="11">
        <v>6.8688866576461809</v>
      </c>
      <c r="I75" s="11">
        <v>6.7250952207090462</v>
      </c>
      <c r="J75" s="11">
        <v>6.4998114526513122</v>
      </c>
      <c r="K75" s="11">
        <v>5.8960962404962753</v>
      </c>
      <c r="L75" s="11">
        <v>5.4869167175962064</v>
      </c>
      <c r="M75" s="11">
        <v>5.8946583852060117</v>
      </c>
      <c r="N75" s="11">
        <v>6.6782173484488947</v>
      </c>
      <c r="O75" s="11">
        <v>7.5294754384831659</v>
      </c>
      <c r="P75" s="11">
        <v>8.0309483555776087</v>
      </c>
      <c r="Q75" s="11">
        <v>7.2509412560224931</v>
      </c>
      <c r="R75" s="11">
        <v>7.0664701932202325</v>
      </c>
      <c r="S75" s="11">
        <v>6.6501719333567628</v>
      </c>
      <c r="T75" s="11">
        <v>6.3153209815842128</v>
      </c>
      <c r="U75" s="11">
        <v>6.8656860753867708</v>
      </c>
      <c r="V75" s="11">
        <v>6.8840556918768447</v>
      </c>
      <c r="W75" s="11">
        <v>7.1080200636619253</v>
      </c>
      <c r="X75" s="11">
        <v>7.7946974294835227</v>
      </c>
      <c r="Y75" s="11">
        <v>8.0081187968521768</v>
      </c>
      <c r="Z75" s="11">
        <v>7.9369222634420673</v>
      </c>
      <c r="AA75" s="11">
        <v>7.7188035700281139</v>
      </c>
      <c r="AB75" s="11">
        <v>7.6482705846442265</v>
      </c>
      <c r="AC75" s="11">
        <v>6.9779798982752101</v>
      </c>
      <c r="AD75" s="11">
        <v>7.2777906162466124</v>
      </c>
      <c r="AE75" s="11">
        <v>7.5417829481793888</v>
      </c>
      <c r="AF75" s="11">
        <v>7.4943077943178515</v>
      </c>
      <c r="AG75" s="11">
        <v>7.1342198863075899</v>
      </c>
      <c r="AH75" s="11">
        <v>5.9694347313472162</v>
      </c>
      <c r="AI75" s="11">
        <v>5.5055923792018149</v>
      </c>
      <c r="AJ75" s="11">
        <v>5.811736111864235</v>
      </c>
      <c r="AK75" s="11">
        <v>6.057164315593047</v>
      </c>
      <c r="AL75" s="11">
        <v>5.0290273379698185</v>
      </c>
      <c r="AM75" s="11">
        <v>4.3277792667068375</v>
      </c>
      <c r="AN75" s="11">
        <v>4.1327540543626435</v>
      </c>
      <c r="AO75" s="11">
        <v>5.2414966461971035</v>
      </c>
      <c r="AP75" s="11">
        <v>4.3609551851534452</v>
      </c>
      <c r="AQ75" s="11">
        <v>4.5539139285017773</v>
      </c>
      <c r="AR75" s="11">
        <v>4.9045904241536329</v>
      </c>
      <c r="AS75" s="11">
        <v>3.8739267398876351</v>
      </c>
      <c r="AT75" s="11">
        <v>4.6356861930908764</v>
      </c>
      <c r="AU75" s="11">
        <v>4.3418155741089661</v>
      </c>
      <c r="AV75" s="11">
        <v>3.5048401637179061</v>
      </c>
      <c r="AW75" s="11">
        <v>3.6125820596942964</v>
      </c>
      <c r="AX75" s="11">
        <v>4.5670555296231035</v>
      </c>
      <c r="AY75" s="11">
        <v>4.0855011642688916</v>
      </c>
      <c r="AZ75" s="11">
        <v>3.3021857721958385</v>
      </c>
      <c r="BA75" s="11">
        <v>4.1235691513373629</v>
      </c>
      <c r="BB75" s="11">
        <v>4.4339075944258681</v>
      </c>
      <c r="BC75" s="11">
        <v>4.3041306801826185</v>
      </c>
      <c r="BD75" s="11">
        <v>2.3643064871178008</v>
      </c>
      <c r="BE75" s="11">
        <v>3.5933381023023037</v>
      </c>
      <c r="BF75" s="11">
        <v>7.9382699936765206</v>
      </c>
      <c r="BG75" s="11">
        <v>7.7538479416703634</v>
      </c>
      <c r="BH75" s="11">
        <v>8.8914159257919998</v>
      </c>
      <c r="BI75" s="11">
        <v>10.764708466982272</v>
      </c>
      <c r="BJ75" s="11">
        <v>8.5742644222411588</v>
      </c>
      <c r="BK75" s="11">
        <v>0.51246933982476983</v>
      </c>
      <c r="BL75" s="11">
        <v>-3.4600736783288926</v>
      </c>
      <c r="BM75" s="11">
        <v>6.7338249736903357</v>
      </c>
      <c r="BN75" s="11">
        <v>22.126073938393237</v>
      </c>
      <c r="BO75" s="11" t="s">
        <v>5</v>
      </c>
      <c r="BP75" s="11" t="s">
        <v>5</v>
      </c>
      <c r="BQ75" s="11" t="s">
        <v>5</v>
      </c>
      <c r="BR75" s="11" t="s">
        <v>5</v>
      </c>
      <c r="BS75" s="11" t="s">
        <v>5</v>
      </c>
      <c r="BT75" s="11" t="s">
        <v>5</v>
      </c>
      <c r="BU75" s="11" t="s">
        <v>5</v>
      </c>
      <c r="BV75" s="11" t="s">
        <v>5</v>
      </c>
      <c r="BW75" s="11" t="s">
        <v>5</v>
      </c>
      <c r="BX75" s="11" t="s">
        <v>5</v>
      </c>
      <c r="BY75" s="11" t="s">
        <v>5</v>
      </c>
      <c r="BZ75" s="11" t="s">
        <v>5</v>
      </c>
      <c r="CA75" s="11" t="s">
        <v>5</v>
      </c>
      <c r="CB75" s="11" t="s">
        <v>5</v>
      </c>
      <c r="CC75" s="11" t="s">
        <v>5</v>
      </c>
      <c r="CD75" s="11" t="s">
        <v>5</v>
      </c>
      <c r="CE75" s="11" t="s">
        <v>5</v>
      </c>
      <c r="CF75" s="11" t="s">
        <v>5</v>
      </c>
      <c r="CG75" s="11" t="s">
        <v>5</v>
      </c>
      <c r="CH75" s="11" t="s">
        <v>5</v>
      </c>
      <c r="CI75" s="11" t="s">
        <v>5</v>
      </c>
      <c r="CJ75" s="11" t="s">
        <v>5</v>
      </c>
      <c r="CK75" s="11" t="s">
        <v>5</v>
      </c>
      <c r="CL75" s="11" t="s">
        <v>5</v>
      </c>
      <c r="CM75" s="11" t="s">
        <v>5</v>
      </c>
      <c r="CN75" s="11" t="s">
        <v>5</v>
      </c>
      <c r="CO75" s="11" t="s">
        <v>5</v>
      </c>
      <c r="CP75" s="11" t="s">
        <v>5</v>
      </c>
      <c r="CQ75" s="11" t="s">
        <v>5</v>
      </c>
      <c r="CR75" s="11" t="s">
        <v>5</v>
      </c>
      <c r="CS75" s="11" t="s">
        <v>5</v>
      </c>
      <c r="CT75" s="11" t="s">
        <v>5</v>
      </c>
      <c r="CU75" s="11" t="s">
        <v>5</v>
      </c>
      <c r="CV75" s="11" t="s">
        <v>5</v>
      </c>
      <c r="CW75" s="11" t="s">
        <v>5</v>
      </c>
      <c r="CX75" s="11" t="s">
        <v>5</v>
      </c>
      <c r="CY75" s="11" t="s">
        <v>5</v>
      </c>
      <c r="CZ75" s="11" t="s">
        <v>5</v>
      </c>
      <c r="DA75" s="11" t="s">
        <v>5</v>
      </c>
      <c r="DB75" s="11" t="s">
        <v>5</v>
      </c>
      <c r="DC75" s="11" t="s">
        <v>5</v>
      </c>
      <c r="DD75" s="11" t="s">
        <v>5</v>
      </c>
      <c r="DE75" s="11" t="s">
        <v>5</v>
      </c>
      <c r="DF75" s="11" t="s">
        <v>5</v>
      </c>
      <c r="DG75" s="11" t="s">
        <v>5</v>
      </c>
      <c r="DH75" s="11" t="s">
        <v>5</v>
      </c>
      <c r="DI75" s="11" t="s">
        <v>5</v>
      </c>
      <c r="DJ75" s="11" t="s">
        <v>5</v>
      </c>
      <c r="DK75" s="11" t="s">
        <v>5</v>
      </c>
      <c r="DL75" s="11" t="s">
        <v>5</v>
      </c>
      <c r="DM75" s="11" t="s">
        <v>5</v>
      </c>
      <c r="DN75" s="11" t="s">
        <v>5</v>
      </c>
      <c r="DO75" s="11" t="s">
        <v>5</v>
      </c>
      <c r="DP75" s="11" t="s">
        <v>5</v>
      </c>
      <c r="DQ75" s="11" t="s">
        <v>5</v>
      </c>
      <c r="DR75" s="11" t="s">
        <v>5</v>
      </c>
      <c r="DS75" s="11" t="s">
        <v>5</v>
      </c>
      <c r="DT75" s="11" t="s">
        <v>5</v>
      </c>
      <c r="DU75" s="11" t="s">
        <v>5</v>
      </c>
      <c r="DV75" s="11" t="s">
        <v>5</v>
      </c>
      <c r="DW75" s="11" t="s">
        <v>5</v>
      </c>
      <c r="DX75" s="11" t="s">
        <v>5</v>
      </c>
      <c r="DY75" s="11" t="s">
        <v>5</v>
      </c>
      <c r="DZ75" s="11" t="s">
        <v>5</v>
      </c>
      <c r="EA75" s="11" t="s">
        <v>5</v>
      </c>
      <c r="EB75" s="11" t="s">
        <v>5</v>
      </c>
      <c r="EC75" s="11" t="s">
        <v>5</v>
      </c>
    </row>
    <row r="76" spans="1:133">
      <c r="A76" s="10">
        <v>1984</v>
      </c>
      <c r="B76" s="12">
        <v>6.2019459342032563</v>
      </c>
      <c r="C76" s="12">
        <v>6.1770505383192003</v>
      </c>
      <c r="D76" s="12">
        <v>6.4612460675637724</v>
      </c>
      <c r="E76" s="12">
        <v>6.6679145236626685</v>
      </c>
      <c r="F76" s="12">
        <v>6.4637413708185179</v>
      </c>
      <c r="G76" s="12">
        <v>6.5260133605040656</v>
      </c>
      <c r="H76" s="12">
        <v>6.5279736942902442</v>
      </c>
      <c r="I76" s="12">
        <v>6.3808412145324525</v>
      </c>
      <c r="J76" s="12">
        <v>6.1535062354726691</v>
      </c>
      <c r="K76" s="12">
        <v>5.5543069881417804</v>
      </c>
      <c r="L76" s="12">
        <v>5.1463308629300251</v>
      </c>
      <c r="M76" s="12">
        <v>5.5404665755893552</v>
      </c>
      <c r="N76" s="12">
        <v>6.3029560800755808</v>
      </c>
      <c r="O76" s="12">
        <v>7.1310722954229204</v>
      </c>
      <c r="P76" s="12">
        <v>7.6152399036682334</v>
      </c>
      <c r="Q76" s="12">
        <v>6.8423759148512717</v>
      </c>
      <c r="R76" s="12">
        <v>6.6534229664816298</v>
      </c>
      <c r="S76" s="12">
        <v>6.2371910542329569</v>
      </c>
      <c r="T76" s="12">
        <v>5.9007123956405847</v>
      </c>
      <c r="U76" s="12">
        <v>6.4305461345549269</v>
      </c>
      <c r="V76" s="12">
        <v>6.4390568476249577</v>
      </c>
      <c r="W76" s="12">
        <v>6.6481553701647735</v>
      </c>
      <c r="X76" s="12">
        <v>7.3087749619109408</v>
      </c>
      <c r="Y76" s="12">
        <v>7.5059325191646833</v>
      </c>
      <c r="Z76" s="12">
        <v>7.4244743251765399</v>
      </c>
      <c r="AA76" s="12">
        <v>7.1991768696930443</v>
      </c>
      <c r="AB76" s="12">
        <v>7.1174165414353645</v>
      </c>
      <c r="AC76" s="12">
        <v>6.4507011536089243</v>
      </c>
      <c r="AD76" s="12">
        <v>6.7287463594056494</v>
      </c>
      <c r="AE76" s="12">
        <v>6.9707647294796766</v>
      </c>
      <c r="AF76" s="12">
        <v>6.9087467127059652</v>
      </c>
      <c r="AG76" s="12">
        <v>6.5422167140213734</v>
      </c>
      <c r="AH76" s="12">
        <v>5.3942780879631789</v>
      </c>
      <c r="AI76" s="12">
        <v>4.9270625754772128</v>
      </c>
      <c r="AJ76" s="12">
        <v>5.2055602601275446</v>
      </c>
      <c r="AK76" s="12">
        <v>5.4235173652929465</v>
      </c>
      <c r="AL76" s="12">
        <v>4.4085300552471596</v>
      </c>
      <c r="AM76" s="12">
        <v>3.7100664939338399</v>
      </c>
      <c r="AN76" s="12">
        <v>3.4999452972886194</v>
      </c>
      <c r="AO76" s="12">
        <v>4.544185987311657</v>
      </c>
      <c r="AP76" s="12">
        <v>3.6706918648125413</v>
      </c>
      <c r="AQ76" s="12">
        <v>3.8283217256133053</v>
      </c>
      <c r="AR76" s="12">
        <v>4.1341536921593143</v>
      </c>
      <c r="AS76" s="12">
        <v>3.1148042232094784</v>
      </c>
      <c r="AT76" s="12">
        <v>3.8074326777817453</v>
      </c>
      <c r="AU76" s="12">
        <v>3.4881152542128238</v>
      </c>
      <c r="AV76" s="12">
        <v>2.6503035983465142</v>
      </c>
      <c r="AW76" s="12">
        <v>2.7073992595151215</v>
      </c>
      <c r="AX76" s="12">
        <v>3.5585584922157083</v>
      </c>
      <c r="AY76" s="12">
        <v>3.0460074990936636</v>
      </c>
      <c r="AZ76" s="12">
        <v>2.2466809649517203</v>
      </c>
      <c r="BA76" s="12">
        <v>2.9429384650008701</v>
      </c>
      <c r="BB76" s="12">
        <v>3.1467791131304512</v>
      </c>
      <c r="BC76" s="12">
        <v>2.9279751552677995</v>
      </c>
      <c r="BD76" s="12">
        <v>1.0351233512154843</v>
      </c>
      <c r="BE76" s="12">
        <v>2.0315899890284603</v>
      </c>
      <c r="BF76" s="12">
        <v>5.7858538799378678</v>
      </c>
      <c r="BG76" s="12">
        <v>5.3827658210725469</v>
      </c>
      <c r="BH76" s="12">
        <v>6.0817525421042484</v>
      </c>
      <c r="BI76" s="12">
        <v>7.2860513797405186</v>
      </c>
      <c r="BJ76" s="12">
        <v>4.8809051612492969</v>
      </c>
      <c r="BK76" s="12">
        <v>-2.3072027568821847</v>
      </c>
      <c r="BL76" s="12">
        <v>-5.9915280446741717</v>
      </c>
      <c r="BM76" s="12">
        <v>-3.9413732109777611E-2</v>
      </c>
      <c r="BN76" s="12">
        <v>4.2700913973416128</v>
      </c>
      <c r="BO76" s="12">
        <v>-13.585891143710004</v>
      </c>
      <c r="BP76" s="12" t="s">
        <v>5</v>
      </c>
      <c r="BQ76" s="12" t="s">
        <v>5</v>
      </c>
      <c r="BR76" s="12" t="s">
        <v>5</v>
      </c>
      <c r="BS76" s="12" t="s">
        <v>5</v>
      </c>
      <c r="BT76" s="12" t="s">
        <v>5</v>
      </c>
      <c r="BU76" s="12" t="s">
        <v>5</v>
      </c>
      <c r="BV76" s="12" t="s">
        <v>5</v>
      </c>
      <c r="BW76" s="12" t="s">
        <v>5</v>
      </c>
      <c r="BX76" s="12" t="s">
        <v>5</v>
      </c>
      <c r="BY76" s="12" t="s">
        <v>5</v>
      </c>
      <c r="BZ76" s="12" t="s">
        <v>5</v>
      </c>
      <c r="CA76" s="12" t="s">
        <v>5</v>
      </c>
      <c r="CB76" s="12" t="s">
        <v>5</v>
      </c>
      <c r="CC76" s="12" t="s">
        <v>5</v>
      </c>
      <c r="CD76" s="12" t="s">
        <v>5</v>
      </c>
      <c r="CE76" s="12" t="s">
        <v>5</v>
      </c>
      <c r="CF76" s="12" t="s">
        <v>5</v>
      </c>
      <c r="CG76" s="12" t="s">
        <v>5</v>
      </c>
      <c r="CH76" s="12" t="s">
        <v>5</v>
      </c>
      <c r="CI76" s="12" t="s">
        <v>5</v>
      </c>
      <c r="CJ76" s="12" t="s">
        <v>5</v>
      </c>
      <c r="CK76" s="12" t="s">
        <v>5</v>
      </c>
      <c r="CL76" s="12" t="s">
        <v>5</v>
      </c>
      <c r="CM76" s="12" t="s">
        <v>5</v>
      </c>
      <c r="CN76" s="12" t="s">
        <v>5</v>
      </c>
      <c r="CO76" s="12" t="s">
        <v>5</v>
      </c>
      <c r="CP76" s="12" t="s">
        <v>5</v>
      </c>
      <c r="CQ76" s="12" t="s">
        <v>5</v>
      </c>
      <c r="CR76" s="12" t="s">
        <v>5</v>
      </c>
      <c r="CS76" s="12" t="s">
        <v>5</v>
      </c>
      <c r="CT76" s="12" t="s">
        <v>5</v>
      </c>
      <c r="CU76" s="12" t="s">
        <v>5</v>
      </c>
      <c r="CV76" s="12" t="s">
        <v>5</v>
      </c>
      <c r="CW76" s="12" t="s">
        <v>5</v>
      </c>
      <c r="CX76" s="12" t="s">
        <v>5</v>
      </c>
      <c r="CY76" s="12" t="s">
        <v>5</v>
      </c>
      <c r="CZ76" s="12" t="s">
        <v>5</v>
      </c>
      <c r="DA76" s="12" t="s">
        <v>5</v>
      </c>
      <c r="DB76" s="12" t="s">
        <v>5</v>
      </c>
      <c r="DC76" s="12" t="s">
        <v>5</v>
      </c>
      <c r="DD76" s="12" t="s">
        <v>5</v>
      </c>
      <c r="DE76" s="12" t="s">
        <v>5</v>
      </c>
      <c r="DF76" s="12" t="s">
        <v>5</v>
      </c>
      <c r="DG76" s="12" t="s">
        <v>5</v>
      </c>
      <c r="DH76" s="12" t="s">
        <v>5</v>
      </c>
      <c r="DI76" s="12" t="s">
        <v>5</v>
      </c>
      <c r="DJ76" s="12" t="s">
        <v>5</v>
      </c>
      <c r="DK76" s="12" t="s">
        <v>5</v>
      </c>
      <c r="DL76" s="12" t="s">
        <v>5</v>
      </c>
      <c r="DM76" s="12" t="s">
        <v>5</v>
      </c>
      <c r="DN76" s="12" t="s">
        <v>5</v>
      </c>
      <c r="DO76" s="12" t="s">
        <v>5</v>
      </c>
      <c r="DP76" s="12" t="s">
        <v>5</v>
      </c>
      <c r="DQ76" s="12" t="s">
        <v>5</v>
      </c>
      <c r="DR76" s="12" t="s">
        <v>5</v>
      </c>
      <c r="DS76" s="12" t="s">
        <v>5</v>
      </c>
      <c r="DT76" s="12" t="s">
        <v>5</v>
      </c>
      <c r="DU76" s="12" t="s">
        <v>5</v>
      </c>
      <c r="DV76" s="12" t="s">
        <v>5</v>
      </c>
      <c r="DW76" s="12" t="s">
        <v>5</v>
      </c>
      <c r="DX76" s="12" t="s">
        <v>5</v>
      </c>
      <c r="DY76" s="12" t="s">
        <v>5</v>
      </c>
      <c r="DZ76" s="12" t="s">
        <v>5</v>
      </c>
      <c r="EA76" s="12" t="s">
        <v>5</v>
      </c>
      <c r="EB76" s="12" t="s">
        <v>5</v>
      </c>
      <c r="EC76" s="12" t="s">
        <v>5</v>
      </c>
    </row>
    <row r="77" spans="1:133">
      <c r="A77" s="10">
        <v>1985</v>
      </c>
      <c r="B77" s="12">
        <v>6.2805773241635414</v>
      </c>
      <c r="C77" s="12">
        <v>6.2572505159437952</v>
      </c>
      <c r="D77" s="12">
        <v>6.5383076520865169</v>
      </c>
      <c r="E77" s="12">
        <v>6.7429510008170377</v>
      </c>
      <c r="F77" s="12">
        <v>6.5432097468617538</v>
      </c>
      <c r="G77" s="12">
        <v>6.6057590976175851</v>
      </c>
      <c r="H77" s="12">
        <v>6.6089946019501165</v>
      </c>
      <c r="I77" s="12">
        <v>6.4656646786492873</v>
      </c>
      <c r="J77" s="12">
        <v>6.2436205206602882</v>
      </c>
      <c r="K77" s="12">
        <v>5.656305989407306</v>
      </c>
      <c r="L77" s="12">
        <v>5.2572767962390126</v>
      </c>
      <c r="M77" s="12">
        <v>5.6463555485528039</v>
      </c>
      <c r="N77" s="12">
        <v>6.3969068615567952</v>
      </c>
      <c r="O77" s="12">
        <v>7.2114274207214235</v>
      </c>
      <c r="P77" s="12">
        <v>7.6879759255149098</v>
      </c>
      <c r="Q77" s="12">
        <v>6.9313734753645564</v>
      </c>
      <c r="R77" s="12">
        <v>6.7478705369730152</v>
      </c>
      <c r="S77" s="12">
        <v>6.3418522143791414</v>
      </c>
      <c r="T77" s="12">
        <v>6.0143764092304171</v>
      </c>
      <c r="U77" s="12">
        <v>6.5355399455338246</v>
      </c>
      <c r="V77" s="12">
        <v>6.5461034904742625</v>
      </c>
      <c r="W77" s="12">
        <v>6.7529834938903699</v>
      </c>
      <c r="X77" s="12">
        <v>7.4012521641249664</v>
      </c>
      <c r="Y77" s="12">
        <v>7.5960306224005345</v>
      </c>
      <c r="Z77" s="12">
        <v>7.5185621097431863</v>
      </c>
      <c r="AA77" s="12">
        <v>7.3008690647370695</v>
      </c>
      <c r="AB77" s="12">
        <v>7.223583188267245</v>
      </c>
      <c r="AC77" s="12">
        <v>6.576189851307257</v>
      </c>
      <c r="AD77" s="12">
        <v>6.850323351768127</v>
      </c>
      <c r="AE77" s="12">
        <v>7.089172211902377</v>
      </c>
      <c r="AF77" s="12">
        <v>7.0320305599718109</v>
      </c>
      <c r="AG77" s="12">
        <v>6.6791065014525088</v>
      </c>
      <c r="AH77" s="12">
        <v>5.5678772586368641</v>
      </c>
      <c r="AI77" s="12">
        <v>5.1195092368320685</v>
      </c>
      <c r="AJ77" s="12">
        <v>5.3953993147158696</v>
      </c>
      <c r="AK77" s="12">
        <v>5.612477730800741</v>
      </c>
      <c r="AL77" s="12">
        <v>4.6363274425469987</v>
      </c>
      <c r="AM77" s="12">
        <v>3.9687392461874573</v>
      </c>
      <c r="AN77" s="12">
        <v>3.774783358124953</v>
      </c>
      <c r="AO77" s="12">
        <v>4.7915453828198933</v>
      </c>
      <c r="AP77" s="12">
        <v>3.9595643535803102</v>
      </c>
      <c r="AQ77" s="12">
        <v>4.1222420077644202</v>
      </c>
      <c r="AR77" s="12">
        <v>4.4275975069346334</v>
      </c>
      <c r="AS77" s="12">
        <v>3.4629477581400092</v>
      </c>
      <c r="AT77" s="12">
        <v>4.1405986075104639</v>
      </c>
      <c r="AU77" s="12">
        <v>3.8509395181823454</v>
      </c>
      <c r="AV77" s="12">
        <v>3.0703010013558352</v>
      </c>
      <c r="AW77" s="12">
        <v>3.1455417496164784</v>
      </c>
      <c r="AX77" s="12">
        <v>3.9749632590223705</v>
      </c>
      <c r="AY77" s="12">
        <v>3.5140209192296954</v>
      </c>
      <c r="AZ77" s="12">
        <v>2.7892437941629291</v>
      </c>
      <c r="BA77" s="12">
        <v>3.4758953772847092</v>
      </c>
      <c r="BB77" s="12">
        <v>3.7016771096912371</v>
      </c>
      <c r="BC77" s="12">
        <v>3.5381375771445502</v>
      </c>
      <c r="BD77" s="12">
        <v>1.8378253289329289</v>
      </c>
      <c r="BE77" s="12">
        <v>2.8181449117379418</v>
      </c>
      <c r="BF77" s="12">
        <v>6.3026170782655431</v>
      </c>
      <c r="BG77" s="12">
        <v>5.9915141451195195</v>
      </c>
      <c r="BH77" s="12">
        <v>6.6804743775973634</v>
      </c>
      <c r="BI77" s="12">
        <v>7.8090760899657354</v>
      </c>
      <c r="BJ77" s="12">
        <v>5.8222400041482949</v>
      </c>
      <c r="BK77" s="12">
        <v>-1.0960787144776812E-2</v>
      </c>
      <c r="BL77" s="12">
        <v>-2.4991726234308835</v>
      </c>
      <c r="BM77" s="12">
        <v>2.8380019663032359</v>
      </c>
      <c r="BN77" s="12">
        <v>6.6701439520751693</v>
      </c>
      <c r="BO77" s="12">
        <v>-1.0578210410838667</v>
      </c>
      <c r="BP77" s="12">
        <v>11.470249061542274</v>
      </c>
      <c r="BQ77" s="12" t="s">
        <v>5</v>
      </c>
      <c r="BR77" s="12" t="s">
        <v>5</v>
      </c>
      <c r="BS77" s="12" t="s">
        <v>5</v>
      </c>
      <c r="BT77" s="12" t="s">
        <v>5</v>
      </c>
      <c r="BU77" s="12" t="s">
        <v>5</v>
      </c>
      <c r="BV77" s="12" t="s">
        <v>5</v>
      </c>
      <c r="BW77" s="12" t="s">
        <v>5</v>
      </c>
      <c r="BX77" s="12" t="s">
        <v>5</v>
      </c>
      <c r="BY77" s="12" t="s">
        <v>5</v>
      </c>
      <c r="BZ77" s="12" t="s">
        <v>5</v>
      </c>
      <c r="CA77" s="12" t="s">
        <v>5</v>
      </c>
      <c r="CB77" s="12" t="s">
        <v>5</v>
      </c>
      <c r="CC77" s="12" t="s">
        <v>5</v>
      </c>
      <c r="CD77" s="12" t="s">
        <v>5</v>
      </c>
      <c r="CE77" s="12" t="s">
        <v>5</v>
      </c>
      <c r="CF77" s="12" t="s">
        <v>5</v>
      </c>
      <c r="CG77" s="12" t="s">
        <v>5</v>
      </c>
      <c r="CH77" s="12" t="s">
        <v>5</v>
      </c>
      <c r="CI77" s="12" t="s">
        <v>5</v>
      </c>
      <c r="CJ77" s="12" t="s">
        <v>5</v>
      </c>
      <c r="CK77" s="12" t="s">
        <v>5</v>
      </c>
      <c r="CL77" s="12" t="s">
        <v>5</v>
      </c>
      <c r="CM77" s="12" t="s">
        <v>5</v>
      </c>
      <c r="CN77" s="12" t="s">
        <v>5</v>
      </c>
      <c r="CO77" s="12" t="s">
        <v>5</v>
      </c>
      <c r="CP77" s="12" t="s">
        <v>5</v>
      </c>
      <c r="CQ77" s="12" t="s">
        <v>5</v>
      </c>
      <c r="CR77" s="12" t="s">
        <v>5</v>
      </c>
      <c r="CS77" s="12" t="s">
        <v>5</v>
      </c>
      <c r="CT77" s="12" t="s">
        <v>5</v>
      </c>
      <c r="CU77" s="12" t="s">
        <v>5</v>
      </c>
      <c r="CV77" s="12" t="s">
        <v>5</v>
      </c>
      <c r="CW77" s="12" t="s">
        <v>5</v>
      </c>
      <c r="CX77" s="12" t="s">
        <v>5</v>
      </c>
      <c r="CY77" s="12" t="s">
        <v>5</v>
      </c>
      <c r="CZ77" s="12" t="s">
        <v>5</v>
      </c>
      <c r="DA77" s="12" t="s">
        <v>5</v>
      </c>
      <c r="DB77" s="12" t="s">
        <v>5</v>
      </c>
      <c r="DC77" s="12" t="s">
        <v>5</v>
      </c>
      <c r="DD77" s="12" t="s">
        <v>5</v>
      </c>
      <c r="DE77" s="12" t="s">
        <v>5</v>
      </c>
      <c r="DF77" s="12" t="s">
        <v>5</v>
      </c>
      <c r="DG77" s="12" t="s">
        <v>5</v>
      </c>
      <c r="DH77" s="12" t="s">
        <v>5</v>
      </c>
      <c r="DI77" s="12" t="s">
        <v>5</v>
      </c>
      <c r="DJ77" s="12" t="s">
        <v>5</v>
      </c>
      <c r="DK77" s="12" t="s">
        <v>5</v>
      </c>
      <c r="DL77" s="12" t="s">
        <v>5</v>
      </c>
      <c r="DM77" s="12" t="s">
        <v>5</v>
      </c>
      <c r="DN77" s="12" t="s">
        <v>5</v>
      </c>
      <c r="DO77" s="12" t="s">
        <v>5</v>
      </c>
      <c r="DP77" s="12" t="s">
        <v>5</v>
      </c>
      <c r="DQ77" s="12" t="s">
        <v>5</v>
      </c>
      <c r="DR77" s="12" t="s">
        <v>5</v>
      </c>
      <c r="DS77" s="12" t="s">
        <v>5</v>
      </c>
      <c r="DT77" s="12" t="s">
        <v>5</v>
      </c>
      <c r="DU77" s="12" t="s">
        <v>5</v>
      </c>
      <c r="DV77" s="12" t="s">
        <v>5</v>
      </c>
      <c r="DW77" s="12" t="s">
        <v>5</v>
      </c>
      <c r="DX77" s="12" t="s">
        <v>5</v>
      </c>
      <c r="DY77" s="12" t="s">
        <v>5</v>
      </c>
      <c r="DZ77" s="12" t="s">
        <v>5</v>
      </c>
      <c r="EA77" s="12" t="s">
        <v>5</v>
      </c>
      <c r="EB77" s="12" t="s">
        <v>5</v>
      </c>
      <c r="EC77" s="12" t="s">
        <v>5</v>
      </c>
    </row>
    <row r="78" spans="1:133">
      <c r="A78" s="10">
        <v>1986</v>
      </c>
      <c r="B78" s="12">
        <v>6.1816040354286947</v>
      </c>
      <c r="C78" s="12">
        <v>6.1571481752609643</v>
      </c>
      <c r="D78" s="12">
        <v>6.4324301678154256</v>
      </c>
      <c r="E78" s="12">
        <v>6.6322962729613009</v>
      </c>
      <c r="F78" s="12">
        <v>6.4339469959763225</v>
      </c>
      <c r="G78" s="12">
        <v>6.4937691705156313</v>
      </c>
      <c r="H78" s="12">
        <v>6.4951462001475972</v>
      </c>
      <c r="I78" s="12">
        <v>6.352299580477891</v>
      </c>
      <c r="J78" s="12">
        <v>6.1320667401525171</v>
      </c>
      <c r="K78" s="12">
        <v>5.5528159504375907</v>
      </c>
      <c r="L78" s="12">
        <v>5.1588822599278927</v>
      </c>
      <c r="M78" s="12">
        <v>5.5394088492833529</v>
      </c>
      <c r="N78" s="12">
        <v>6.2746476977824637</v>
      </c>
      <c r="O78" s="12">
        <v>7.0721358983482041</v>
      </c>
      <c r="P78" s="12">
        <v>7.5372799581941559</v>
      </c>
      <c r="Q78" s="12">
        <v>6.7921097058330409</v>
      </c>
      <c r="R78" s="12">
        <v>6.6094575206887978</v>
      </c>
      <c r="S78" s="12">
        <v>6.2086863609637488</v>
      </c>
      <c r="T78" s="12">
        <v>5.8850967548496902</v>
      </c>
      <c r="U78" s="12">
        <v>6.3929859403228138</v>
      </c>
      <c r="V78" s="12">
        <v>6.4003595363017585</v>
      </c>
      <c r="W78" s="12">
        <v>6.5997369023223671</v>
      </c>
      <c r="X78" s="12">
        <v>7.2305813277351723</v>
      </c>
      <c r="Y78" s="12">
        <v>7.4172386905737238</v>
      </c>
      <c r="Z78" s="12">
        <v>7.3374673729352535</v>
      </c>
      <c r="AA78" s="12">
        <v>7.1206254513756093</v>
      </c>
      <c r="AB78" s="12">
        <v>7.040888200217883</v>
      </c>
      <c r="AC78" s="12">
        <v>6.4048289693288893</v>
      </c>
      <c r="AD78" s="12">
        <v>6.6678251102287787</v>
      </c>
      <c r="AE78" s="12">
        <v>6.895870198525242</v>
      </c>
      <c r="AF78" s="12">
        <v>6.8351453791881855</v>
      </c>
      <c r="AG78" s="12">
        <v>6.4864385876347157</v>
      </c>
      <c r="AH78" s="12">
        <v>5.4007249372912378</v>
      </c>
      <c r="AI78" s="12">
        <v>4.9603916497852678</v>
      </c>
      <c r="AJ78" s="12">
        <v>5.2234873845828762</v>
      </c>
      <c r="AK78" s="12">
        <v>5.4287782144187195</v>
      </c>
      <c r="AL78" s="12">
        <v>4.4773920127859741</v>
      </c>
      <c r="AM78" s="12">
        <v>3.8262119701876705</v>
      </c>
      <c r="AN78" s="12">
        <v>3.6339703691939249</v>
      </c>
      <c r="AO78" s="12">
        <v>4.6108160141086572</v>
      </c>
      <c r="AP78" s="12">
        <v>3.8020939727450909</v>
      </c>
      <c r="AQ78" s="12">
        <v>3.9529142922988521</v>
      </c>
      <c r="AR78" s="12">
        <v>4.2400127447523053</v>
      </c>
      <c r="AS78" s="12">
        <v>3.3064455954221721</v>
      </c>
      <c r="AT78" s="12">
        <v>3.94934006928895</v>
      </c>
      <c r="AU78" s="12">
        <v>3.6639592647915489</v>
      </c>
      <c r="AV78" s="12">
        <v>2.9103052144848482</v>
      </c>
      <c r="AW78" s="12">
        <v>2.974344222977316</v>
      </c>
      <c r="AX78" s="12">
        <v>3.7537347805809578</v>
      </c>
      <c r="AY78" s="12">
        <v>3.30540895980677</v>
      </c>
      <c r="AZ78" s="12">
        <v>2.609307677275774</v>
      </c>
      <c r="BA78" s="12">
        <v>3.2449835133382008</v>
      </c>
      <c r="BB78" s="12">
        <v>3.4422218959726658</v>
      </c>
      <c r="BC78" s="12">
        <v>3.2722879846811854</v>
      </c>
      <c r="BD78" s="12">
        <v>1.6744373547372977</v>
      </c>
      <c r="BE78" s="12">
        <v>2.5667794331576461</v>
      </c>
      <c r="BF78" s="12">
        <v>5.7399317959262532</v>
      </c>
      <c r="BG78" s="12">
        <v>5.405957740126297</v>
      </c>
      <c r="BH78" s="12">
        <v>5.967466308857035</v>
      </c>
      <c r="BI78" s="12">
        <v>6.8914447122133309</v>
      </c>
      <c r="BJ78" s="12">
        <v>5.03825921490402</v>
      </c>
      <c r="BK78" s="12">
        <v>-7.3624433239222978E-2</v>
      </c>
      <c r="BL78" s="12">
        <v>-2.1575782378267214</v>
      </c>
      <c r="BM78" s="12">
        <v>2.1804803110814079</v>
      </c>
      <c r="BN78" s="12">
        <v>4.8902063866049001</v>
      </c>
      <c r="BO78" s="12">
        <v>-0.85508279732454395</v>
      </c>
      <c r="BP78" s="12">
        <v>5.5103213758681848</v>
      </c>
      <c r="BQ78" s="12">
        <v>-0.44960630980590416</v>
      </c>
      <c r="BR78" s="12" t="s">
        <v>5</v>
      </c>
      <c r="BS78" s="12" t="s">
        <v>5</v>
      </c>
      <c r="BT78" s="12" t="s">
        <v>5</v>
      </c>
      <c r="BU78" s="12" t="s">
        <v>5</v>
      </c>
      <c r="BV78" s="12" t="s">
        <v>5</v>
      </c>
      <c r="BW78" s="12" t="s">
        <v>5</v>
      </c>
      <c r="BX78" s="12" t="s">
        <v>5</v>
      </c>
      <c r="BY78" s="12" t="s">
        <v>5</v>
      </c>
      <c r="BZ78" s="12" t="s">
        <v>5</v>
      </c>
      <c r="CA78" s="12" t="s">
        <v>5</v>
      </c>
      <c r="CB78" s="12" t="s">
        <v>5</v>
      </c>
      <c r="CC78" s="12" t="s">
        <v>5</v>
      </c>
      <c r="CD78" s="12" t="s">
        <v>5</v>
      </c>
      <c r="CE78" s="12" t="s">
        <v>5</v>
      </c>
      <c r="CF78" s="12" t="s">
        <v>5</v>
      </c>
      <c r="CG78" s="12" t="s">
        <v>5</v>
      </c>
      <c r="CH78" s="12" t="s">
        <v>5</v>
      </c>
      <c r="CI78" s="12" t="s">
        <v>5</v>
      </c>
      <c r="CJ78" s="12" t="s">
        <v>5</v>
      </c>
      <c r="CK78" s="12" t="s">
        <v>5</v>
      </c>
      <c r="CL78" s="12" t="s">
        <v>5</v>
      </c>
      <c r="CM78" s="12" t="s">
        <v>5</v>
      </c>
      <c r="CN78" s="12" t="s">
        <v>5</v>
      </c>
      <c r="CO78" s="12" t="s">
        <v>5</v>
      </c>
      <c r="CP78" s="12" t="s">
        <v>5</v>
      </c>
      <c r="CQ78" s="12" t="s">
        <v>5</v>
      </c>
      <c r="CR78" s="12" t="s">
        <v>5</v>
      </c>
      <c r="CS78" s="12" t="s">
        <v>5</v>
      </c>
      <c r="CT78" s="12" t="s">
        <v>5</v>
      </c>
      <c r="CU78" s="12" t="s">
        <v>5</v>
      </c>
      <c r="CV78" s="12" t="s">
        <v>5</v>
      </c>
      <c r="CW78" s="12" t="s">
        <v>5</v>
      </c>
      <c r="CX78" s="12" t="s">
        <v>5</v>
      </c>
      <c r="CY78" s="12" t="s">
        <v>5</v>
      </c>
      <c r="CZ78" s="12" t="s">
        <v>5</v>
      </c>
      <c r="DA78" s="12" t="s">
        <v>5</v>
      </c>
      <c r="DB78" s="12" t="s">
        <v>5</v>
      </c>
      <c r="DC78" s="12" t="s">
        <v>5</v>
      </c>
      <c r="DD78" s="12" t="s">
        <v>5</v>
      </c>
      <c r="DE78" s="12" t="s">
        <v>5</v>
      </c>
      <c r="DF78" s="12" t="s">
        <v>5</v>
      </c>
      <c r="DG78" s="12" t="s">
        <v>5</v>
      </c>
      <c r="DH78" s="12" t="s">
        <v>5</v>
      </c>
      <c r="DI78" s="12" t="s">
        <v>5</v>
      </c>
      <c r="DJ78" s="12" t="s">
        <v>5</v>
      </c>
      <c r="DK78" s="12" t="s">
        <v>5</v>
      </c>
      <c r="DL78" s="12" t="s">
        <v>5</v>
      </c>
      <c r="DM78" s="12" t="s">
        <v>5</v>
      </c>
      <c r="DN78" s="12" t="s">
        <v>5</v>
      </c>
      <c r="DO78" s="12" t="s">
        <v>5</v>
      </c>
      <c r="DP78" s="12" t="s">
        <v>5</v>
      </c>
      <c r="DQ78" s="12" t="s">
        <v>5</v>
      </c>
      <c r="DR78" s="12" t="s">
        <v>5</v>
      </c>
      <c r="DS78" s="12" t="s">
        <v>5</v>
      </c>
      <c r="DT78" s="12" t="s">
        <v>5</v>
      </c>
      <c r="DU78" s="12" t="s">
        <v>5</v>
      </c>
      <c r="DV78" s="12" t="s">
        <v>5</v>
      </c>
      <c r="DW78" s="12" t="s">
        <v>5</v>
      </c>
      <c r="DX78" s="12" t="s">
        <v>5</v>
      </c>
      <c r="DY78" s="12" t="s">
        <v>5</v>
      </c>
      <c r="DZ78" s="12" t="s">
        <v>5</v>
      </c>
      <c r="EA78" s="12" t="s">
        <v>5</v>
      </c>
      <c r="EB78" s="12" t="s">
        <v>5</v>
      </c>
      <c r="EC78" s="12" t="s">
        <v>5</v>
      </c>
    </row>
    <row r="79" spans="1:133">
      <c r="A79" s="10">
        <v>1987</v>
      </c>
      <c r="B79" s="12">
        <v>6.0726567268203686</v>
      </c>
      <c r="C79" s="12">
        <v>6.0469583453520412</v>
      </c>
      <c r="D79" s="12">
        <v>6.316487027123463</v>
      </c>
      <c r="E79" s="12">
        <v>6.5115681436960449</v>
      </c>
      <c r="F79" s="12">
        <v>6.3144130382144432</v>
      </c>
      <c r="G79" s="12">
        <v>6.371432773186549</v>
      </c>
      <c r="H79" s="12">
        <v>6.3708460976286592</v>
      </c>
      <c r="I79" s="12">
        <v>6.2282986153323456</v>
      </c>
      <c r="J79" s="12">
        <v>6.009643346731238</v>
      </c>
      <c r="K79" s="12">
        <v>5.4380063469545377</v>
      </c>
      <c r="L79" s="12">
        <v>5.0488035731741041</v>
      </c>
      <c r="M79" s="12">
        <v>5.4208714508725082</v>
      </c>
      <c r="N79" s="12">
        <v>6.1411317687240663</v>
      </c>
      <c r="O79" s="12">
        <v>6.9219948955465238</v>
      </c>
      <c r="P79" s="12">
        <v>7.3759519542534306</v>
      </c>
      <c r="Q79" s="12">
        <v>6.6415935953815826</v>
      </c>
      <c r="R79" s="12">
        <v>6.4595477512692829</v>
      </c>
      <c r="S79" s="12">
        <v>6.0636008490501041</v>
      </c>
      <c r="T79" s="12">
        <v>5.7435113232144852</v>
      </c>
      <c r="U79" s="12">
        <v>6.2384110163454443</v>
      </c>
      <c r="V79" s="12">
        <v>6.2424795404885423</v>
      </c>
      <c r="W79" s="12">
        <v>6.4344140448042779</v>
      </c>
      <c r="X79" s="12">
        <v>7.0483187407930252</v>
      </c>
      <c r="Y79" s="12">
        <v>7.2269561047233104</v>
      </c>
      <c r="Z79" s="12">
        <v>7.1447289811245653</v>
      </c>
      <c r="AA79" s="12">
        <v>6.9284348670592149</v>
      </c>
      <c r="AB79" s="12">
        <v>6.8460824221071039</v>
      </c>
      <c r="AC79" s="12">
        <v>6.2205292258080647</v>
      </c>
      <c r="AD79" s="12">
        <v>6.4726157109903744</v>
      </c>
      <c r="AE79" s="12">
        <v>6.6900794370984658</v>
      </c>
      <c r="AF79" s="12">
        <v>6.6256349782206527</v>
      </c>
      <c r="AG79" s="12">
        <v>6.2805912495773306</v>
      </c>
      <c r="AH79" s="12">
        <v>5.2186577698361818</v>
      </c>
      <c r="AI79" s="12">
        <v>4.7854985412205213</v>
      </c>
      <c r="AJ79" s="12">
        <v>5.0360803090649169</v>
      </c>
      <c r="AK79" s="12">
        <v>5.2298212005080034</v>
      </c>
      <c r="AL79" s="12">
        <v>4.3012358833516791</v>
      </c>
      <c r="AM79" s="12">
        <v>3.664900338039752</v>
      </c>
      <c r="AN79" s="12">
        <v>3.4736564779765189</v>
      </c>
      <c r="AO79" s="12">
        <v>4.4125968050201765</v>
      </c>
      <c r="AP79" s="12">
        <v>3.6249265854591997</v>
      </c>
      <c r="AQ79" s="12">
        <v>3.7640330583401203</v>
      </c>
      <c r="AR79" s="12">
        <v>4.0335026335190447</v>
      </c>
      <c r="AS79" s="12">
        <v>3.1278992164234092</v>
      </c>
      <c r="AT79" s="12">
        <v>3.7379360561755637</v>
      </c>
      <c r="AU79" s="12">
        <v>3.4556376179858304</v>
      </c>
      <c r="AV79" s="12">
        <v>2.7256936721791702</v>
      </c>
      <c r="AW79" s="12">
        <v>2.778430382908089</v>
      </c>
      <c r="AX79" s="12">
        <v>3.5113778739558765</v>
      </c>
      <c r="AY79" s="12">
        <v>3.0733504988891456</v>
      </c>
      <c r="AZ79" s="12">
        <v>2.4016725227588509</v>
      </c>
      <c r="BA79" s="12">
        <v>2.9904977482335378</v>
      </c>
      <c r="BB79" s="12">
        <v>3.1611641221774676</v>
      </c>
      <c r="BC79" s="12">
        <v>2.9842849694795026</v>
      </c>
      <c r="BD79" s="12">
        <v>1.4737575138517611</v>
      </c>
      <c r="BE79" s="12">
        <v>2.2880265980359766</v>
      </c>
      <c r="BF79" s="12">
        <v>5.1956477917361017</v>
      </c>
      <c r="BG79" s="12">
        <v>4.8441479069036291</v>
      </c>
      <c r="BH79" s="12">
        <v>5.3035366209113262</v>
      </c>
      <c r="BI79" s="12">
        <v>6.0687242151374239</v>
      </c>
      <c r="BJ79" s="12">
        <v>4.33003482896516</v>
      </c>
      <c r="BK79" s="12">
        <v>-0.23139141140253727</v>
      </c>
      <c r="BL79" s="12">
        <v>-2.0401756693580082</v>
      </c>
      <c r="BM79" s="12">
        <v>1.5944402161435483</v>
      </c>
      <c r="BN79" s="12">
        <v>3.645013057574773</v>
      </c>
      <c r="BO79" s="12">
        <v>-0.9752521626298416</v>
      </c>
      <c r="BP79" s="12">
        <v>3.2282941643968797</v>
      </c>
      <c r="BQ79" s="12">
        <v>-0.89268328417581866</v>
      </c>
      <c r="BR79" s="12">
        <v>-1.3357602585457347</v>
      </c>
      <c r="BS79" s="12" t="s">
        <v>5</v>
      </c>
      <c r="BT79" s="12" t="s">
        <v>5</v>
      </c>
      <c r="BU79" s="12" t="s">
        <v>5</v>
      </c>
      <c r="BV79" s="12" t="s">
        <v>5</v>
      </c>
      <c r="BW79" s="12" t="s">
        <v>5</v>
      </c>
      <c r="BX79" s="12" t="s">
        <v>5</v>
      </c>
      <c r="BY79" s="12" t="s">
        <v>5</v>
      </c>
      <c r="BZ79" s="12" t="s">
        <v>5</v>
      </c>
      <c r="CA79" s="12" t="s">
        <v>5</v>
      </c>
      <c r="CB79" s="12" t="s">
        <v>5</v>
      </c>
      <c r="CC79" s="12" t="s">
        <v>5</v>
      </c>
      <c r="CD79" s="12" t="s">
        <v>5</v>
      </c>
      <c r="CE79" s="12" t="s">
        <v>5</v>
      </c>
      <c r="CF79" s="12" t="s">
        <v>5</v>
      </c>
      <c r="CG79" s="12" t="s">
        <v>5</v>
      </c>
      <c r="CH79" s="12" t="s">
        <v>5</v>
      </c>
      <c r="CI79" s="12" t="s">
        <v>5</v>
      </c>
      <c r="CJ79" s="12" t="s">
        <v>5</v>
      </c>
      <c r="CK79" s="12" t="s">
        <v>5</v>
      </c>
      <c r="CL79" s="12" t="s">
        <v>5</v>
      </c>
      <c r="CM79" s="12" t="s">
        <v>5</v>
      </c>
      <c r="CN79" s="12" t="s">
        <v>5</v>
      </c>
      <c r="CO79" s="12" t="s">
        <v>5</v>
      </c>
      <c r="CP79" s="12" t="s">
        <v>5</v>
      </c>
      <c r="CQ79" s="12" t="s">
        <v>5</v>
      </c>
      <c r="CR79" s="12" t="s">
        <v>5</v>
      </c>
      <c r="CS79" s="12" t="s">
        <v>5</v>
      </c>
      <c r="CT79" s="12" t="s">
        <v>5</v>
      </c>
      <c r="CU79" s="12" t="s">
        <v>5</v>
      </c>
      <c r="CV79" s="12" t="s">
        <v>5</v>
      </c>
      <c r="CW79" s="12" t="s">
        <v>5</v>
      </c>
      <c r="CX79" s="12" t="s">
        <v>5</v>
      </c>
      <c r="CY79" s="12" t="s">
        <v>5</v>
      </c>
      <c r="CZ79" s="12" t="s">
        <v>5</v>
      </c>
      <c r="DA79" s="12" t="s">
        <v>5</v>
      </c>
      <c r="DB79" s="12" t="s">
        <v>5</v>
      </c>
      <c r="DC79" s="12" t="s">
        <v>5</v>
      </c>
      <c r="DD79" s="12" t="s">
        <v>5</v>
      </c>
      <c r="DE79" s="12" t="s">
        <v>5</v>
      </c>
      <c r="DF79" s="12" t="s">
        <v>5</v>
      </c>
      <c r="DG79" s="12" t="s">
        <v>5</v>
      </c>
      <c r="DH79" s="12" t="s">
        <v>5</v>
      </c>
      <c r="DI79" s="12" t="s">
        <v>5</v>
      </c>
      <c r="DJ79" s="12" t="s">
        <v>5</v>
      </c>
      <c r="DK79" s="12" t="s">
        <v>5</v>
      </c>
      <c r="DL79" s="12" t="s">
        <v>5</v>
      </c>
      <c r="DM79" s="12" t="s">
        <v>5</v>
      </c>
      <c r="DN79" s="12" t="s">
        <v>5</v>
      </c>
      <c r="DO79" s="12" t="s">
        <v>5</v>
      </c>
      <c r="DP79" s="12" t="s">
        <v>5</v>
      </c>
      <c r="DQ79" s="12" t="s">
        <v>5</v>
      </c>
      <c r="DR79" s="12" t="s">
        <v>5</v>
      </c>
      <c r="DS79" s="12" t="s">
        <v>5</v>
      </c>
      <c r="DT79" s="12" t="s">
        <v>5</v>
      </c>
      <c r="DU79" s="12" t="s">
        <v>5</v>
      </c>
      <c r="DV79" s="12" t="s">
        <v>5</v>
      </c>
      <c r="DW79" s="12" t="s">
        <v>5</v>
      </c>
      <c r="DX79" s="12" t="s">
        <v>5</v>
      </c>
      <c r="DY79" s="12" t="s">
        <v>5</v>
      </c>
      <c r="DZ79" s="12" t="s">
        <v>5</v>
      </c>
      <c r="EA79" s="12" t="s">
        <v>5</v>
      </c>
      <c r="EB79" s="12" t="s">
        <v>5</v>
      </c>
      <c r="EC79" s="12" t="s">
        <v>5</v>
      </c>
    </row>
    <row r="80" spans="1:133">
      <c r="A80" s="10">
        <v>1988</v>
      </c>
      <c r="B80" s="12">
        <v>5.9554536541392347</v>
      </c>
      <c r="C80" s="12">
        <v>5.9284291177257966</v>
      </c>
      <c r="D80" s="12">
        <v>6.1922510655354843</v>
      </c>
      <c r="E80" s="12">
        <v>6.3825662555683564</v>
      </c>
      <c r="F80" s="12">
        <v>6.1864437745921155</v>
      </c>
      <c r="G80" s="12">
        <v>6.2406175249704585</v>
      </c>
      <c r="H80" s="12">
        <v>6.2379960279647868</v>
      </c>
      <c r="I80" s="12">
        <v>6.0956024728531144</v>
      </c>
      <c r="J80" s="12">
        <v>5.8783336417701042</v>
      </c>
      <c r="K80" s="12">
        <v>5.3139151222362759</v>
      </c>
      <c r="L80" s="12">
        <v>4.9291308742735529</v>
      </c>
      <c r="M80" s="12">
        <v>5.2928641659279059</v>
      </c>
      <c r="N80" s="12">
        <v>5.9984991802829839</v>
      </c>
      <c r="O80" s="12">
        <v>6.76316062789029</v>
      </c>
      <c r="P80" s="12">
        <v>7.2061749843407119</v>
      </c>
      <c r="Q80" s="12">
        <v>6.4820817416317542</v>
      </c>
      <c r="R80" s="12">
        <v>6.3004531936372805</v>
      </c>
      <c r="S80" s="12">
        <v>5.9089752035801215</v>
      </c>
      <c r="T80" s="12">
        <v>5.5920676754438432</v>
      </c>
      <c r="U80" s="12">
        <v>6.0742939697335894</v>
      </c>
      <c r="V80" s="12">
        <v>6.0749987824615932</v>
      </c>
      <c r="W80" s="12">
        <v>6.259598281423397</v>
      </c>
      <c r="X80" s="12">
        <v>6.8570713011752726</v>
      </c>
      <c r="Y80" s="12">
        <v>7.0278387756683607</v>
      </c>
      <c r="Z80" s="12">
        <v>6.9430705606466585</v>
      </c>
      <c r="AA80" s="12">
        <v>6.7271016842165849</v>
      </c>
      <c r="AB80" s="12">
        <v>6.6420451315851432</v>
      </c>
      <c r="AC80" s="12">
        <v>6.0262946307692937</v>
      </c>
      <c r="AD80" s="12">
        <v>6.2677544235653855</v>
      </c>
      <c r="AE80" s="12">
        <v>6.4749175395873104</v>
      </c>
      <c r="AF80" s="12">
        <v>6.4067051447436603</v>
      </c>
      <c r="AG80" s="12">
        <v>6.0648951057199909</v>
      </c>
      <c r="AH80" s="12">
        <v>5.0252310295547273</v>
      </c>
      <c r="AI80" s="12">
        <v>4.5985510573805293</v>
      </c>
      <c r="AJ80" s="12">
        <v>4.8369792349003609</v>
      </c>
      <c r="AK80" s="12">
        <v>5.0194960701832265</v>
      </c>
      <c r="AL80" s="12">
        <v>4.1120360526396</v>
      </c>
      <c r="AM80" s="12">
        <v>3.4892500744367583</v>
      </c>
      <c r="AN80" s="12">
        <v>3.2984935142629053</v>
      </c>
      <c r="AO80" s="12">
        <v>4.2014950254756869</v>
      </c>
      <c r="AP80" s="12">
        <v>3.4330437539152587</v>
      </c>
      <c r="AQ80" s="12">
        <v>3.5607368025056649</v>
      </c>
      <c r="AR80" s="12">
        <v>3.8133218837198264</v>
      </c>
      <c r="AS80" s="12">
        <v>2.933104491338876</v>
      </c>
      <c r="AT80" s="12">
        <v>3.5121862709050018</v>
      </c>
      <c r="AU80" s="12">
        <v>3.232149778832035</v>
      </c>
      <c r="AV80" s="12">
        <v>2.523308170802578</v>
      </c>
      <c r="AW80" s="12">
        <v>2.5649526114399519</v>
      </c>
      <c r="AX80" s="12">
        <v>3.2548807723733768</v>
      </c>
      <c r="AY80" s="12">
        <v>2.8254976960439921</v>
      </c>
      <c r="AZ80" s="12">
        <v>2.1750109785779581</v>
      </c>
      <c r="BA80" s="12">
        <v>2.7209158477549811</v>
      </c>
      <c r="BB80" s="12">
        <v>2.8671239842309935</v>
      </c>
      <c r="BC80" s="12">
        <v>2.6833530088713524</v>
      </c>
      <c r="BD80" s="12">
        <v>1.2484252716823359</v>
      </c>
      <c r="BE80" s="12">
        <v>1.9933876007763067</v>
      </c>
      <c r="BF80" s="12">
        <v>4.67227592369359</v>
      </c>
      <c r="BG80" s="12">
        <v>4.3075551170757294</v>
      </c>
      <c r="BH80" s="12">
        <v>4.6839453724304612</v>
      </c>
      <c r="BI80" s="12">
        <v>5.3232439809559295</v>
      </c>
      <c r="BJ80" s="12">
        <v>3.6838755099827383</v>
      </c>
      <c r="BK80" s="12">
        <v>-0.44252107245326167</v>
      </c>
      <c r="BL80" s="12">
        <v>-2.0515985057956403</v>
      </c>
      <c r="BM80" s="12">
        <v>1.0621547051431768</v>
      </c>
      <c r="BN80" s="12">
        <v>2.6822511545024694</v>
      </c>
      <c r="BO80" s="12">
        <v>-1.2065134022756847</v>
      </c>
      <c r="BP80" s="12">
        <v>1.8883310330828951</v>
      </c>
      <c r="BQ80" s="12">
        <v>-1.3056416430702327</v>
      </c>
      <c r="BR80" s="12">
        <v>-1.7336593097023969</v>
      </c>
      <c r="BS80" s="12">
        <v>-2.1315583608590591</v>
      </c>
      <c r="BT80" s="12" t="s">
        <v>5</v>
      </c>
      <c r="BU80" s="12" t="s">
        <v>5</v>
      </c>
      <c r="BV80" s="12" t="s">
        <v>5</v>
      </c>
      <c r="BW80" s="12" t="s">
        <v>5</v>
      </c>
      <c r="BX80" s="12" t="s">
        <v>5</v>
      </c>
      <c r="BY80" s="12" t="s">
        <v>5</v>
      </c>
      <c r="BZ80" s="12" t="s">
        <v>5</v>
      </c>
      <c r="CA80" s="12" t="s">
        <v>5</v>
      </c>
      <c r="CB80" s="12" t="s">
        <v>5</v>
      </c>
      <c r="CC80" s="12" t="s">
        <v>5</v>
      </c>
      <c r="CD80" s="12" t="s">
        <v>5</v>
      </c>
      <c r="CE80" s="12" t="s">
        <v>5</v>
      </c>
      <c r="CF80" s="12" t="s">
        <v>5</v>
      </c>
      <c r="CG80" s="12" t="s">
        <v>5</v>
      </c>
      <c r="CH80" s="12" t="s">
        <v>5</v>
      </c>
      <c r="CI80" s="12" t="s">
        <v>5</v>
      </c>
      <c r="CJ80" s="12" t="s">
        <v>5</v>
      </c>
      <c r="CK80" s="12" t="s">
        <v>5</v>
      </c>
      <c r="CL80" s="12" t="s">
        <v>5</v>
      </c>
      <c r="CM80" s="12" t="s">
        <v>5</v>
      </c>
      <c r="CN80" s="12" t="s">
        <v>5</v>
      </c>
      <c r="CO80" s="12" t="s">
        <v>5</v>
      </c>
      <c r="CP80" s="12" t="s">
        <v>5</v>
      </c>
      <c r="CQ80" s="12" t="s">
        <v>5</v>
      </c>
      <c r="CR80" s="12" t="s">
        <v>5</v>
      </c>
      <c r="CS80" s="12" t="s">
        <v>5</v>
      </c>
      <c r="CT80" s="12" t="s">
        <v>5</v>
      </c>
      <c r="CU80" s="12" t="s">
        <v>5</v>
      </c>
      <c r="CV80" s="12" t="s">
        <v>5</v>
      </c>
      <c r="CW80" s="12" t="s">
        <v>5</v>
      </c>
      <c r="CX80" s="12" t="s">
        <v>5</v>
      </c>
      <c r="CY80" s="12" t="s">
        <v>5</v>
      </c>
      <c r="CZ80" s="12" t="s">
        <v>5</v>
      </c>
      <c r="DA80" s="12" t="s">
        <v>5</v>
      </c>
      <c r="DB80" s="12" t="s">
        <v>5</v>
      </c>
      <c r="DC80" s="12" t="s">
        <v>5</v>
      </c>
      <c r="DD80" s="12" t="s">
        <v>5</v>
      </c>
      <c r="DE80" s="12" t="s">
        <v>5</v>
      </c>
      <c r="DF80" s="12" t="s">
        <v>5</v>
      </c>
      <c r="DG80" s="12" t="s">
        <v>5</v>
      </c>
      <c r="DH80" s="12" t="s">
        <v>5</v>
      </c>
      <c r="DI80" s="12" t="s">
        <v>5</v>
      </c>
      <c r="DJ80" s="12" t="s">
        <v>5</v>
      </c>
      <c r="DK80" s="12" t="s">
        <v>5</v>
      </c>
      <c r="DL80" s="12" t="s">
        <v>5</v>
      </c>
      <c r="DM80" s="12" t="s">
        <v>5</v>
      </c>
      <c r="DN80" s="12" t="s">
        <v>5</v>
      </c>
      <c r="DO80" s="12" t="s">
        <v>5</v>
      </c>
      <c r="DP80" s="12" t="s">
        <v>5</v>
      </c>
      <c r="DQ80" s="12" t="s">
        <v>5</v>
      </c>
      <c r="DR80" s="12" t="s">
        <v>5</v>
      </c>
      <c r="DS80" s="12" t="s">
        <v>5</v>
      </c>
      <c r="DT80" s="12" t="s">
        <v>5</v>
      </c>
      <c r="DU80" s="12" t="s">
        <v>5</v>
      </c>
      <c r="DV80" s="12" t="s">
        <v>5</v>
      </c>
      <c r="DW80" s="12" t="s">
        <v>5</v>
      </c>
      <c r="DX80" s="12" t="s">
        <v>5</v>
      </c>
      <c r="DY80" s="12" t="s">
        <v>5</v>
      </c>
      <c r="DZ80" s="12" t="s">
        <v>5</v>
      </c>
      <c r="EA80" s="12" t="s">
        <v>5</v>
      </c>
      <c r="EB80" s="12" t="s">
        <v>5</v>
      </c>
      <c r="EC80" s="12" t="s">
        <v>5</v>
      </c>
    </row>
    <row r="81" spans="1:133">
      <c r="A81" s="10">
        <v>1989</v>
      </c>
      <c r="B81" s="11">
        <v>6.0320941887534971</v>
      </c>
      <c r="C81" s="11">
        <v>6.0065505819261631</v>
      </c>
      <c r="D81" s="11">
        <v>6.2676812183792032</v>
      </c>
      <c r="E81" s="11">
        <v>6.4563069225710539</v>
      </c>
      <c r="F81" s="11">
        <v>6.2642122497736059</v>
      </c>
      <c r="G81" s="11">
        <v>6.3187434959822975</v>
      </c>
      <c r="H81" s="11">
        <v>6.3173642677153587</v>
      </c>
      <c r="I81" s="11">
        <v>6.1784357406484105</v>
      </c>
      <c r="J81" s="11">
        <v>5.9659304349444175</v>
      </c>
      <c r="K81" s="11">
        <v>5.4120282914220113</v>
      </c>
      <c r="L81" s="11">
        <v>5.0351603945600791</v>
      </c>
      <c r="M81" s="11">
        <v>5.3945986233583003</v>
      </c>
      <c r="N81" s="11">
        <v>6.0899980350536387</v>
      </c>
      <c r="O81" s="11">
        <v>6.843053231060316</v>
      </c>
      <c r="P81" s="11">
        <v>7.2796970304356403</v>
      </c>
      <c r="Q81" s="11">
        <v>6.5698469178838979</v>
      </c>
      <c r="R81" s="11">
        <v>6.3931164376029983</v>
      </c>
      <c r="S81" s="11">
        <v>6.010604025953671</v>
      </c>
      <c r="T81" s="11">
        <v>5.7015934100911627</v>
      </c>
      <c r="U81" s="11">
        <v>6.1766523859262499</v>
      </c>
      <c r="V81" s="11">
        <v>6.1793504065653249</v>
      </c>
      <c r="W81" s="11">
        <v>6.362344948029965</v>
      </c>
      <c r="X81" s="11">
        <v>6.9497215115951985</v>
      </c>
      <c r="Y81" s="11">
        <v>7.1188615430867674</v>
      </c>
      <c r="Z81" s="11">
        <v>7.0378335617339998</v>
      </c>
      <c r="AA81" s="11">
        <v>6.8286197261195269</v>
      </c>
      <c r="AB81" s="11">
        <v>6.7477092755888481</v>
      </c>
      <c r="AC81" s="11">
        <v>6.1483545621552604</v>
      </c>
      <c r="AD81" s="11">
        <v>6.3870376139883307</v>
      </c>
      <c r="AE81" s="11">
        <v>6.5921083508293217</v>
      </c>
      <c r="AF81" s="11">
        <v>6.5284179854023918</v>
      </c>
      <c r="AG81" s="11">
        <v>6.198196018370786</v>
      </c>
      <c r="AH81" s="11">
        <v>5.1886079675597792</v>
      </c>
      <c r="AI81" s="11">
        <v>4.7774558088113528</v>
      </c>
      <c r="AJ81" s="11">
        <v>5.0142752450855337</v>
      </c>
      <c r="AK81" s="11">
        <v>5.1966470574490247</v>
      </c>
      <c r="AL81" s="11">
        <v>4.3201759257570913</v>
      </c>
      <c r="AM81" s="11">
        <v>3.7218289431813183</v>
      </c>
      <c r="AN81" s="11">
        <v>3.5439007293383264</v>
      </c>
      <c r="AO81" s="11">
        <v>4.4263524187968164</v>
      </c>
      <c r="AP81" s="11">
        <v>3.6899433622325644</v>
      </c>
      <c r="AQ81" s="11">
        <v>3.8219432961472002</v>
      </c>
      <c r="AR81" s="11">
        <v>4.0748256674450678</v>
      </c>
      <c r="AS81" s="11">
        <v>3.2353840313536204</v>
      </c>
      <c r="AT81" s="11">
        <v>3.8042138761215498</v>
      </c>
      <c r="AU81" s="11">
        <v>3.5461798493289489</v>
      </c>
      <c r="AV81" s="11">
        <v>2.8782531084405458</v>
      </c>
      <c r="AW81" s="11">
        <v>2.9329517364529472</v>
      </c>
      <c r="AX81" s="11">
        <v>3.6088829827811373</v>
      </c>
      <c r="AY81" s="11">
        <v>3.2151083285761648</v>
      </c>
      <c r="AZ81" s="11">
        <v>2.6141500563481381</v>
      </c>
      <c r="BA81" s="11">
        <v>3.1547166359548191</v>
      </c>
      <c r="BB81" s="11">
        <v>3.3160612277847203</v>
      </c>
      <c r="BC81" s="11">
        <v>3.167440709031375</v>
      </c>
      <c r="BD81" s="11">
        <v>1.8453962328628934</v>
      </c>
      <c r="BE81" s="11">
        <v>2.5811091014622765</v>
      </c>
      <c r="BF81" s="11">
        <v>5.1205863028974719</v>
      </c>
      <c r="BG81" s="11">
        <v>4.8139391524097332</v>
      </c>
      <c r="BH81" s="11">
        <v>5.2003289293013326</v>
      </c>
      <c r="BI81" s="11">
        <v>5.829384616855581</v>
      </c>
      <c r="BJ81" s="11">
        <v>4.3850624283253765</v>
      </c>
      <c r="BK81" s="11">
        <v>0.74142419596724451</v>
      </c>
      <c r="BL81" s="11">
        <v>-0.55731738162370337</v>
      </c>
      <c r="BM81" s="11">
        <v>2.3540018184692535</v>
      </c>
      <c r="BN81" s="11">
        <v>3.9272055055380859</v>
      </c>
      <c r="BO81" s="11">
        <v>0.89406076672889545</v>
      </c>
      <c r="BP81" s="11">
        <v>3.7900511488166733</v>
      </c>
      <c r="BQ81" s="11">
        <v>1.870001670635274</v>
      </c>
      <c r="BR81" s="11">
        <v>2.6432043307823325</v>
      </c>
      <c r="BS81" s="11">
        <v>4.6326866254463654</v>
      </c>
      <c r="BT81" s="11">
        <v>11.396931611751789</v>
      </c>
      <c r="BU81" s="11" t="s">
        <v>5</v>
      </c>
      <c r="BV81" s="11" t="s">
        <v>5</v>
      </c>
      <c r="BW81" s="11" t="s">
        <v>5</v>
      </c>
      <c r="BX81" s="11" t="s">
        <v>5</v>
      </c>
      <c r="BY81" s="11" t="s">
        <v>5</v>
      </c>
      <c r="BZ81" s="11" t="s">
        <v>5</v>
      </c>
      <c r="CA81" s="11" t="s">
        <v>5</v>
      </c>
      <c r="CB81" s="11" t="s">
        <v>5</v>
      </c>
      <c r="CC81" s="11" t="s">
        <v>5</v>
      </c>
      <c r="CD81" s="11" t="s">
        <v>5</v>
      </c>
      <c r="CE81" s="11" t="s">
        <v>5</v>
      </c>
      <c r="CF81" s="11" t="s">
        <v>5</v>
      </c>
      <c r="CG81" s="11" t="s">
        <v>5</v>
      </c>
      <c r="CH81" s="11" t="s">
        <v>5</v>
      </c>
      <c r="CI81" s="11" t="s">
        <v>5</v>
      </c>
      <c r="CJ81" s="11" t="s">
        <v>5</v>
      </c>
      <c r="CK81" s="11" t="s">
        <v>5</v>
      </c>
      <c r="CL81" s="11" t="s">
        <v>5</v>
      </c>
      <c r="CM81" s="11" t="s">
        <v>5</v>
      </c>
      <c r="CN81" s="11" t="s">
        <v>5</v>
      </c>
      <c r="CO81" s="11" t="s">
        <v>5</v>
      </c>
      <c r="CP81" s="11" t="s">
        <v>5</v>
      </c>
      <c r="CQ81" s="11" t="s">
        <v>5</v>
      </c>
      <c r="CR81" s="11" t="s">
        <v>5</v>
      </c>
      <c r="CS81" s="11" t="s">
        <v>5</v>
      </c>
      <c r="CT81" s="11" t="s">
        <v>5</v>
      </c>
      <c r="CU81" s="11" t="s">
        <v>5</v>
      </c>
      <c r="CV81" s="11" t="s">
        <v>5</v>
      </c>
      <c r="CW81" s="11" t="s">
        <v>5</v>
      </c>
      <c r="CX81" s="11" t="s">
        <v>5</v>
      </c>
      <c r="CY81" s="11" t="s">
        <v>5</v>
      </c>
      <c r="CZ81" s="11" t="s">
        <v>5</v>
      </c>
      <c r="DA81" s="11" t="s">
        <v>5</v>
      </c>
      <c r="DB81" s="11" t="s">
        <v>5</v>
      </c>
      <c r="DC81" s="11" t="s">
        <v>5</v>
      </c>
      <c r="DD81" s="11" t="s">
        <v>5</v>
      </c>
      <c r="DE81" s="11" t="s">
        <v>5</v>
      </c>
      <c r="DF81" s="11" t="s">
        <v>5</v>
      </c>
      <c r="DG81" s="11" t="s">
        <v>5</v>
      </c>
      <c r="DH81" s="11" t="s">
        <v>5</v>
      </c>
      <c r="DI81" s="11" t="s">
        <v>5</v>
      </c>
      <c r="DJ81" s="11" t="s">
        <v>5</v>
      </c>
      <c r="DK81" s="11" t="s">
        <v>5</v>
      </c>
      <c r="DL81" s="11" t="s">
        <v>5</v>
      </c>
      <c r="DM81" s="11" t="s">
        <v>5</v>
      </c>
      <c r="DN81" s="11" t="s">
        <v>5</v>
      </c>
      <c r="DO81" s="11" t="s">
        <v>5</v>
      </c>
      <c r="DP81" s="11" t="s">
        <v>5</v>
      </c>
      <c r="DQ81" s="11" t="s">
        <v>5</v>
      </c>
      <c r="DR81" s="11" t="s">
        <v>5</v>
      </c>
      <c r="DS81" s="11" t="s">
        <v>5</v>
      </c>
      <c r="DT81" s="11" t="s">
        <v>5</v>
      </c>
      <c r="DU81" s="11" t="s">
        <v>5</v>
      </c>
      <c r="DV81" s="11" t="s">
        <v>5</v>
      </c>
      <c r="DW81" s="11" t="s">
        <v>5</v>
      </c>
      <c r="DX81" s="11" t="s">
        <v>5</v>
      </c>
      <c r="DY81" s="11" t="s">
        <v>5</v>
      </c>
      <c r="DZ81" s="11" t="s">
        <v>5</v>
      </c>
      <c r="EA81" s="11" t="s">
        <v>5</v>
      </c>
      <c r="EB81" s="11" t="s">
        <v>5</v>
      </c>
      <c r="EC81" s="11" t="s">
        <v>5</v>
      </c>
    </row>
    <row r="82" spans="1:133">
      <c r="A82" s="10">
        <v>1990</v>
      </c>
      <c r="B82" s="11">
        <v>5.6412659883927088</v>
      </c>
      <c r="C82" s="11">
        <v>5.6105775281353303</v>
      </c>
      <c r="D82" s="11">
        <v>5.8623209690134521</v>
      </c>
      <c r="E82" s="11">
        <v>6.0423381811247578</v>
      </c>
      <c r="F82" s="11">
        <v>5.8469806543765923</v>
      </c>
      <c r="G82" s="11">
        <v>5.8944706641434079</v>
      </c>
      <c r="H82" s="11">
        <v>5.88668395703447</v>
      </c>
      <c r="I82" s="11">
        <v>5.7432669409888444</v>
      </c>
      <c r="J82" s="11">
        <v>5.5272825181917922</v>
      </c>
      <c r="K82" s="11">
        <v>4.9752098068403452</v>
      </c>
      <c r="L82" s="11">
        <v>4.5973749650151881</v>
      </c>
      <c r="M82" s="11">
        <v>4.9437439535127004</v>
      </c>
      <c r="N82" s="11">
        <v>5.6200391305156927</v>
      </c>
      <c r="O82" s="11">
        <v>6.3523652739707615</v>
      </c>
      <c r="P82" s="11">
        <v>6.7730205947863515</v>
      </c>
      <c r="Q82" s="11">
        <v>6.0667349327065798</v>
      </c>
      <c r="R82" s="11">
        <v>5.8841762112668183</v>
      </c>
      <c r="S82" s="11">
        <v>5.4993651120777249</v>
      </c>
      <c r="T82" s="11">
        <v>5.1866095277334878</v>
      </c>
      <c r="U82" s="11">
        <v>5.6429884496404084</v>
      </c>
      <c r="V82" s="11">
        <v>5.6353718172616949</v>
      </c>
      <c r="W82" s="11">
        <v>5.8041119836132316</v>
      </c>
      <c r="X82" s="11">
        <v>6.368576356618834</v>
      </c>
      <c r="Y82" s="11">
        <v>6.5224044455294141</v>
      </c>
      <c r="Z82" s="11">
        <v>6.430638357589058</v>
      </c>
      <c r="AA82" s="11">
        <v>6.2129568332824432</v>
      </c>
      <c r="AB82" s="11">
        <v>6.12042132965815</v>
      </c>
      <c r="AC82" s="11">
        <v>5.5204458777246268</v>
      </c>
      <c r="AD82" s="11">
        <v>5.7394336628244291</v>
      </c>
      <c r="AE82" s="11">
        <v>5.924674755758331</v>
      </c>
      <c r="AF82" s="11">
        <v>5.8466095515303538</v>
      </c>
      <c r="AG82" s="11">
        <v>5.5078123048197103</v>
      </c>
      <c r="AH82" s="11">
        <v>4.5062043624402053</v>
      </c>
      <c r="AI82" s="11">
        <v>4.0880970384002095</v>
      </c>
      <c r="AJ82" s="11">
        <v>4.3005433639721478</v>
      </c>
      <c r="AK82" s="11">
        <v>4.4586961575930157</v>
      </c>
      <c r="AL82" s="11">
        <v>3.5860728101187505</v>
      </c>
      <c r="AM82" s="11">
        <v>2.983847080884046</v>
      </c>
      <c r="AN82" s="11">
        <v>2.7894467009100445</v>
      </c>
      <c r="AO82" s="11">
        <v>3.6222951867962103</v>
      </c>
      <c r="AP82" s="11">
        <v>2.8837721247495716</v>
      </c>
      <c r="AQ82" s="11">
        <v>2.9855084724900895</v>
      </c>
      <c r="AR82" s="11">
        <v>3.2020802706227891</v>
      </c>
      <c r="AS82" s="11">
        <v>2.361490228988901</v>
      </c>
      <c r="AT82" s="11">
        <v>2.878794229216378</v>
      </c>
      <c r="AU82" s="11">
        <v>2.5960422164936858</v>
      </c>
      <c r="AV82" s="11">
        <v>1.9172612105303997</v>
      </c>
      <c r="AW82" s="11">
        <v>1.9313322175058978</v>
      </c>
      <c r="AX82" s="11">
        <v>2.5373655152809547</v>
      </c>
      <c r="AY82" s="11">
        <v>2.114123782237058</v>
      </c>
      <c r="AZ82" s="11">
        <v>1.4904370430039857</v>
      </c>
      <c r="BA82" s="11">
        <v>1.9517522134225318</v>
      </c>
      <c r="BB82" s="11">
        <v>2.0448813545343225</v>
      </c>
      <c r="BC82" s="11">
        <v>1.8371787644916604</v>
      </c>
      <c r="BD82" s="11">
        <v>0.51467776230255058</v>
      </c>
      <c r="BE82" s="11">
        <v>1.1288358462454779</v>
      </c>
      <c r="BF82" s="11">
        <v>3.4188286441399263</v>
      </c>
      <c r="BG82" s="11">
        <v>3.0191741264341996</v>
      </c>
      <c r="BH82" s="11">
        <v>3.2497671316924341</v>
      </c>
      <c r="BI82" s="11">
        <v>3.6803907050033633</v>
      </c>
      <c r="BJ82" s="11">
        <v>2.1773458728629929</v>
      </c>
      <c r="BK82" s="11">
        <v>-1.3357540252318933</v>
      </c>
      <c r="BL82" s="11">
        <v>-2.7123392671836593</v>
      </c>
      <c r="BM82" s="11">
        <v>-0.36394685438547181</v>
      </c>
      <c r="BN82" s="11">
        <v>0.67286278769291696</v>
      </c>
      <c r="BO82" s="11">
        <v>-2.3918816624071284</v>
      </c>
      <c r="BP82" s="11">
        <v>-0.52621341552331713</v>
      </c>
      <c r="BQ82" s="11">
        <v>-2.925505910936435</v>
      </c>
      <c r="BR82" s="11">
        <v>-3.544480811219068</v>
      </c>
      <c r="BS82" s="11">
        <v>-4.280720995443513</v>
      </c>
      <c r="BT82" s="11">
        <v>-5.3553023127357378</v>
      </c>
      <c r="BU82" s="11">
        <v>-22.107536237223268</v>
      </c>
      <c r="BV82" s="11" t="s">
        <v>5</v>
      </c>
      <c r="BW82" s="11" t="s">
        <v>5</v>
      </c>
      <c r="BX82" s="11" t="s">
        <v>5</v>
      </c>
      <c r="BY82" s="11" t="s">
        <v>5</v>
      </c>
      <c r="BZ82" s="11" t="s">
        <v>5</v>
      </c>
      <c r="CA82" s="11" t="s">
        <v>5</v>
      </c>
      <c r="CB82" s="11" t="s">
        <v>5</v>
      </c>
      <c r="CC82" s="11" t="s">
        <v>5</v>
      </c>
      <c r="CD82" s="11" t="s">
        <v>5</v>
      </c>
      <c r="CE82" s="11" t="s">
        <v>5</v>
      </c>
      <c r="CF82" s="11" t="s">
        <v>5</v>
      </c>
      <c r="CG82" s="11" t="s">
        <v>5</v>
      </c>
      <c r="CH82" s="11" t="s">
        <v>5</v>
      </c>
      <c r="CI82" s="11" t="s">
        <v>5</v>
      </c>
      <c r="CJ82" s="11" t="s">
        <v>5</v>
      </c>
      <c r="CK82" s="11" t="s">
        <v>5</v>
      </c>
      <c r="CL82" s="11" t="s">
        <v>5</v>
      </c>
      <c r="CM82" s="11" t="s">
        <v>5</v>
      </c>
      <c r="CN82" s="11" t="s">
        <v>5</v>
      </c>
      <c r="CO82" s="11" t="s">
        <v>5</v>
      </c>
      <c r="CP82" s="11" t="s">
        <v>5</v>
      </c>
      <c r="CQ82" s="11" t="s">
        <v>5</v>
      </c>
      <c r="CR82" s="11" t="s">
        <v>5</v>
      </c>
      <c r="CS82" s="11" t="s">
        <v>5</v>
      </c>
      <c r="CT82" s="11" t="s">
        <v>5</v>
      </c>
      <c r="CU82" s="11" t="s">
        <v>5</v>
      </c>
      <c r="CV82" s="11" t="s">
        <v>5</v>
      </c>
      <c r="CW82" s="11" t="s">
        <v>5</v>
      </c>
      <c r="CX82" s="11" t="s">
        <v>5</v>
      </c>
      <c r="CY82" s="11" t="s">
        <v>5</v>
      </c>
      <c r="CZ82" s="11" t="s">
        <v>5</v>
      </c>
      <c r="DA82" s="11" t="s">
        <v>5</v>
      </c>
      <c r="DB82" s="11" t="s">
        <v>5</v>
      </c>
      <c r="DC82" s="11" t="s">
        <v>5</v>
      </c>
      <c r="DD82" s="11" t="s">
        <v>5</v>
      </c>
      <c r="DE82" s="11" t="s">
        <v>5</v>
      </c>
      <c r="DF82" s="11" t="s">
        <v>5</v>
      </c>
      <c r="DG82" s="11" t="s">
        <v>5</v>
      </c>
      <c r="DH82" s="11" t="s">
        <v>5</v>
      </c>
      <c r="DI82" s="11" t="s">
        <v>5</v>
      </c>
      <c r="DJ82" s="11" t="s">
        <v>5</v>
      </c>
      <c r="DK82" s="11" t="s">
        <v>5</v>
      </c>
      <c r="DL82" s="11" t="s">
        <v>5</v>
      </c>
      <c r="DM82" s="11" t="s">
        <v>5</v>
      </c>
      <c r="DN82" s="11" t="s">
        <v>5</v>
      </c>
      <c r="DO82" s="11" t="s">
        <v>5</v>
      </c>
      <c r="DP82" s="11" t="s">
        <v>5</v>
      </c>
      <c r="DQ82" s="11" t="s">
        <v>5</v>
      </c>
      <c r="DR82" s="11" t="s">
        <v>5</v>
      </c>
      <c r="DS82" s="11" t="s">
        <v>5</v>
      </c>
      <c r="DT82" s="11" t="s">
        <v>5</v>
      </c>
      <c r="DU82" s="11" t="s">
        <v>5</v>
      </c>
      <c r="DV82" s="11" t="s">
        <v>5</v>
      </c>
      <c r="DW82" s="11" t="s">
        <v>5</v>
      </c>
      <c r="DX82" s="11" t="s">
        <v>5</v>
      </c>
      <c r="DY82" s="11" t="s">
        <v>5</v>
      </c>
      <c r="DZ82" s="11" t="s">
        <v>5</v>
      </c>
      <c r="EA82" s="11" t="s">
        <v>5</v>
      </c>
      <c r="EB82" s="11" t="s">
        <v>5</v>
      </c>
      <c r="EC82" s="11" t="s">
        <v>5</v>
      </c>
    </row>
    <row r="83" spans="1:133">
      <c r="A83" s="10">
        <v>1991</v>
      </c>
      <c r="B83" s="11">
        <v>5.5823408112497059</v>
      </c>
      <c r="C83" s="11">
        <v>5.5512601743689158</v>
      </c>
      <c r="D83" s="11">
        <v>5.7986224772942991</v>
      </c>
      <c r="E83" s="11">
        <v>5.9751580364937373</v>
      </c>
      <c r="F83" s="11">
        <v>5.7816581529646651</v>
      </c>
      <c r="G83" s="11">
        <v>5.8274891552141437</v>
      </c>
      <c r="H83" s="11">
        <v>5.8188189436004265</v>
      </c>
      <c r="I83" s="11">
        <v>5.6765466548670993</v>
      </c>
      <c r="J83" s="11">
        <v>5.4628586034035154</v>
      </c>
      <c r="K83" s="11">
        <v>4.9184054044983636</v>
      </c>
      <c r="L83" s="11">
        <v>4.5456662839348434</v>
      </c>
      <c r="M83" s="11">
        <v>4.8856146648585241</v>
      </c>
      <c r="N83" s="11">
        <v>5.5498700965228753</v>
      </c>
      <c r="O83" s="11">
        <v>6.2688213203538057</v>
      </c>
      <c r="P83" s="11">
        <v>6.6809308907552865</v>
      </c>
      <c r="Q83" s="11">
        <v>5.9852348141591101</v>
      </c>
      <c r="R83" s="11">
        <v>5.8044490506648252</v>
      </c>
      <c r="S83" s="11">
        <v>5.4250858789505081</v>
      </c>
      <c r="T83" s="11">
        <v>5.1166662282647613</v>
      </c>
      <c r="U83" s="11">
        <v>5.5632984423684304</v>
      </c>
      <c r="V83" s="11">
        <v>5.5543219349917354</v>
      </c>
      <c r="W83" s="11">
        <v>5.7182584465620829</v>
      </c>
      <c r="X83" s="11">
        <v>6.2699714879979442</v>
      </c>
      <c r="Y83" s="11">
        <v>6.418750917757901</v>
      </c>
      <c r="Z83" s="11">
        <v>6.3267422290046627</v>
      </c>
      <c r="AA83" s="11">
        <v>6.1114312337755932</v>
      </c>
      <c r="AB83" s="11">
        <v>6.0187044515155002</v>
      </c>
      <c r="AC83" s="11">
        <v>5.4295607077078643</v>
      </c>
      <c r="AD83" s="11">
        <v>5.6416624271384119</v>
      </c>
      <c r="AE83" s="11">
        <v>5.8204714216945845</v>
      </c>
      <c r="AF83" s="11">
        <v>5.7417983539820536</v>
      </c>
      <c r="AG83" s="11">
        <v>5.408572203680043</v>
      </c>
      <c r="AH83" s="11">
        <v>4.4289732330380938</v>
      </c>
      <c r="AI83" s="11">
        <v>4.0193878138640464</v>
      </c>
      <c r="AJ83" s="11">
        <v>4.2246250227665429</v>
      </c>
      <c r="AK83" s="11">
        <v>4.3766180496814489</v>
      </c>
      <c r="AL83" s="11">
        <v>3.5253607897629315</v>
      </c>
      <c r="AM83" s="11">
        <v>2.9381771079970873</v>
      </c>
      <c r="AN83" s="11">
        <v>2.7480261682255729</v>
      </c>
      <c r="AO83" s="11">
        <v>3.5551608594478945</v>
      </c>
      <c r="AP83" s="11">
        <v>2.8369829105739326</v>
      </c>
      <c r="AQ83" s="11">
        <v>2.9340778345045724</v>
      </c>
      <c r="AR83" s="11">
        <v>3.1420043927624928</v>
      </c>
      <c r="AS83" s="11">
        <v>2.3274314899210546</v>
      </c>
      <c r="AT83" s="11">
        <v>2.825722981896968</v>
      </c>
      <c r="AU83" s="11">
        <v>2.5511738536529625</v>
      </c>
      <c r="AV83" s="11">
        <v>1.8958710937312564</v>
      </c>
      <c r="AW83" s="11">
        <v>1.9085782113308074</v>
      </c>
      <c r="AX83" s="11">
        <v>2.4894600169478576</v>
      </c>
      <c r="AY83" s="11">
        <v>2.0818572936835809</v>
      </c>
      <c r="AZ83" s="11">
        <v>1.4838844783930942</v>
      </c>
      <c r="BA83" s="11">
        <v>1.9239329335830311</v>
      </c>
      <c r="BB83" s="11">
        <v>2.0113026260780922</v>
      </c>
      <c r="BC83" s="11">
        <v>1.8123062291147529</v>
      </c>
      <c r="BD83" s="11">
        <v>0.55810146202102418</v>
      </c>
      <c r="BE83" s="11">
        <v>1.1405520801737061</v>
      </c>
      <c r="BF83" s="11">
        <v>3.2965286095995512</v>
      </c>
      <c r="BG83" s="11">
        <v>2.9142087470916587</v>
      </c>
      <c r="BH83" s="11">
        <v>3.1224311933765101</v>
      </c>
      <c r="BI83" s="11">
        <v>3.5132005158569459</v>
      </c>
      <c r="BJ83" s="11">
        <v>2.11291373317765</v>
      </c>
      <c r="BK83" s="11">
        <v>-1.1127971850497747</v>
      </c>
      <c r="BL83" s="11">
        <v>-2.343969510443912</v>
      </c>
      <c r="BM83" s="11">
        <v>-0.19357936325156977</v>
      </c>
      <c r="BN83" s="11">
        <v>0.74695892872187786</v>
      </c>
      <c r="BO83" s="11">
        <v>-1.9254304474870421</v>
      </c>
      <c r="BP83" s="11">
        <v>-0.25965034802662057</v>
      </c>
      <c r="BQ83" s="11">
        <v>-2.2146335829547699</v>
      </c>
      <c r="BR83" s="11">
        <v>-2.5676390375845437</v>
      </c>
      <c r="BS83" s="11">
        <v>-2.8756087323442454</v>
      </c>
      <c r="BT83" s="11">
        <v>-3.1236255228393062</v>
      </c>
      <c r="BU83" s="11">
        <v>-10.383904090134855</v>
      </c>
      <c r="BV83" s="11">
        <v>1.339728056953557</v>
      </c>
      <c r="BW83" s="11" t="s">
        <v>5</v>
      </c>
      <c r="BX83" s="11" t="s">
        <v>5</v>
      </c>
      <c r="BY83" s="11" t="s">
        <v>5</v>
      </c>
      <c r="BZ83" s="11" t="s">
        <v>5</v>
      </c>
      <c r="CA83" s="11" t="s">
        <v>5</v>
      </c>
      <c r="CB83" s="11" t="s">
        <v>5</v>
      </c>
      <c r="CC83" s="11" t="s">
        <v>5</v>
      </c>
      <c r="CD83" s="11" t="s">
        <v>5</v>
      </c>
      <c r="CE83" s="11" t="s">
        <v>5</v>
      </c>
      <c r="CF83" s="11" t="s">
        <v>5</v>
      </c>
      <c r="CG83" s="11" t="s">
        <v>5</v>
      </c>
      <c r="CH83" s="11" t="s">
        <v>5</v>
      </c>
      <c r="CI83" s="11" t="s">
        <v>5</v>
      </c>
      <c r="CJ83" s="11" t="s">
        <v>5</v>
      </c>
      <c r="CK83" s="11" t="s">
        <v>5</v>
      </c>
      <c r="CL83" s="11" t="s">
        <v>5</v>
      </c>
      <c r="CM83" s="11" t="s">
        <v>5</v>
      </c>
      <c r="CN83" s="11" t="s">
        <v>5</v>
      </c>
      <c r="CO83" s="11" t="s">
        <v>5</v>
      </c>
      <c r="CP83" s="11" t="s">
        <v>5</v>
      </c>
      <c r="CQ83" s="11" t="s">
        <v>5</v>
      </c>
      <c r="CR83" s="11" t="s">
        <v>5</v>
      </c>
      <c r="CS83" s="11" t="s">
        <v>5</v>
      </c>
      <c r="CT83" s="11" t="s">
        <v>5</v>
      </c>
      <c r="CU83" s="11" t="s">
        <v>5</v>
      </c>
      <c r="CV83" s="11" t="s">
        <v>5</v>
      </c>
      <c r="CW83" s="11" t="s">
        <v>5</v>
      </c>
      <c r="CX83" s="11" t="s">
        <v>5</v>
      </c>
      <c r="CY83" s="11" t="s">
        <v>5</v>
      </c>
      <c r="CZ83" s="11" t="s">
        <v>5</v>
      </c>
      <c r="DA83" s="11" t="s">
        <v>5</v>
      </c>
      <c r="DB83" s="11" t="s">
        <v>5</v>
      </c>
      <c r="DC83" s="11" t="s">
        <v>5</v>
      </c>
      <c r="DD83" s="11" t="s">
        <v>5</v>
      </c>
      <c r="DE83" s="11" t="s">
        <v>5</v>
      </c>
      <c r="DF83" s="11" t="s">
        <v>5</v>
      </c>
      <c r="DG83" s="11" t="s">
        <v>5</v>
      </c>
      <c r="DH83" s="11" t="s">
        <v>5</v>
      </c>
      <c r="DI83" s="11" t="s">
        <v>5</v>
      </c>
      <c r="DJ83" s="11" t="s">
        <v>5</v>
      </c>
      <c r="DK83" s="11" t="s">
        <v>5</v>
      </c>
      <c r="DL83" s="11" t="s">
        <v>5</v>
      </c>
      <c r="DM83" s="11" t="s">
        <v>5</v>
      </c>
      <c r="DN83" s="11" t="s">
        <v>5</v>
      </c>
      <c r="DO83" s="11" t="s">
        <v>5</v>
      </c>
      <c r="DP83" s="11" t="s">
        <v>5</v>
      </c>
      <c r="DQ83" s="11" t="s">
        <v>5</v>
      </c>
      <c r="DR83" s="11" t="s">
        <v>5</v>
      </c>
      <c r="DS83" s="11" t="s">
        <v>5</v>
      </c>
      <c r="DT83" s="11" t="s">
        <v>5</v>
      </c>
      <c r="DU83" s="11" t="s">
        <v>5</v>
      </c>
      <c r="DV83" s="11" t="s">
        <v>5</v>
      </c>
      <c r="DW83" s="11" t="s">
        <v>5</v>
      </c>
      <c r="DX83" s="11" t="s">
        <v>5</v>
      </c>
      <c r="DY83" s="11" t="s">
        <v>5</v>
      </c>
      <c r="DZ83" s="11" t="s">
        <v>5</v>
      </c>
      <c r="EA83" s="11" t="s">
        <v>5</v>
      </c>
      <c r="EB83" s="11" t="s">
        <v>5</v>
      </c>
      <c r="EC83" s="11" t="s">
        <v>5</v>
      </c>
    </row>
    <row r="84" spans="1:133">
      <c r="A84" s="10">
        <v>1992</v>
      </c>
      <c r="B84" s="11">
        <v>5.3503348827180259</v>
      </c>
      <c r="C84" s="11">
        <v>5.3165018445817447</v>
      </c>
      <c r="D84" s="11">
        <v>5.5571680276083422</v>
      </c>
      <c r="E84" s="11">
        <v>5.7278164035840433</v>
      </c>
      <c r="F84" s="11">
        <v>5.5335473522066714</v>
      </c>
      <c r="G84" s="11">
        <v>5.5751183283256154</v>
      </c>
      <c r="H84" s="11">
        <v>5.5628642841343225</v>
      </c>
      <c r="I84" s="11">
        <v>5.4188952435990156</v>
      </c>
      <c r="J84" s="11">
        <v>5.2045410806232422</v>
      </c>
      <c r="K84" s="11">
        <v>4.6644899690430863</v>
      </c>
      <c r="L84" s="11">
        <v>4.2936074685593839</v>
      </c>
      <c r="M84" s="11">
        <v>4.6241589098592684</v>
      </c>
      <c r="N84" s="11">
        <v>5.2734835159322673</v>
      </c>
      <c r="O84" s="11">
        <v>5.9761177265759677</v>
      </c>
      <c r="P84" s="11">
        <v>6.3764804109077868</v>
      </c>
      <c r="Q84" s="11">
        <v>5.6874156156124389</v>
      </c>
      <c r="R84" s="11">
        <v>5.5046120342724212</v>
      </c>
      <c r="S84" s="11">
        <v>5.1266440582655068</v>
      </c>
      <c r="T84" s="11">
        <v>4.8184025831154846</v>
      </c>
      <c r="U84" s="11">
        <v>5.2514912361418311</v>
      </c>
      <c r="V84" s="11">
        <v>5.2369067528605049</v>
      </c>
      <c r="W84" s="11">
        <v>5.3917611570025263</v>
      </c>
      <c r="X84" s="11">
        <v>5.9265855382269317</v>
      </c>
      <c r="Y84" s="11">
        <v>6.0657146664274642</v>
      </c>
      <c r="Z84" s="11">
        <v>5.9684854264226761</v>
      </c>
      <c r="AA84" s="11">
        <v>5.7502571698190579</v>
      </c>
      <c r="AB84" s="11">
        <v>5.6519377358569569</v>
      </c>
      <c r="AC84" s="11">
        <v>5.0675254181801535</v>
      </c>
      <c r="AD84" s="11">
        <v>5.267145898285519</v>
      </c>
      <c r="AE84" s="11">
        <v>5.4336587700992682</v>
      </c>
      <c r="AF84" s="11">
        <v>5.3479825300257673</v>
      </c>
      <c r="AG84" s="11">
        <v>5.0133473175457448</v>
      </c>
      <c r="AH84" s="11">
        <v>4.0476620155825502</v>
      </c>
      <c r="AI84" s="11">
        <v>3.6387662110845653</v>
      </c>
      <c r="AJ84" s="11">
        <v>3.8293569496950113</v>
      </c>
      <c r="AK84" s="11">
        <v>3.9673176407128357</v>
      </c>
      <c r="AL84" s="11">
        <v>3.1276908242403652</v>
      </c>
      <c r="AM84" s="11">
        <v>2.5456291348054196</v>
      </c>
      <c r="AN84" s="11">
        <v>2.3498560552166792</v>
      </c>
      <c r="AO84" s="11">
        <v>3.1225534663181107</v>
      </c>
      <c r="AP84" s="11">
        <v>2.4127746514366244</v>
      </c>
      <c r="AQ84" s="11">
        <v>2.4940725092136908</v>
      </c>
      <c r="AR84" s="11">
        <v>2.6817511961107074</v>
      </c>
      <c r="AS84" s="11">
        <v>1.878607961210875</v>
      </c>
      <c r="AT84" s="11">
        <v>2.3453289524972498</v>
      </c>
      <c r="AU84" s="11">
        <v>2.0636817242133931</v>
      </c>
      <c r="AV84" s="11">
        <v>1.4143722010946185</v>
      </c>
      <c r="AW84" s="11">
        <v>1.4087753923891249</v>
      </c>
      <c r="AX84" s="11">
        <v>1.9480924047539185</v>
      </c>
      <c r="AY84" s="11">
        <v>1.5351390859324543</v>
      </c>
      <c r="AZ84" s="11">
        <v>0.93930187928944386</v>
      </c>
      <c r="BA84" s="11">
        <v>1.3365402886405295</v>
      </c>
      <c r="BB84" s="11">
        <v>1.3932389657975179</v>
      </c>
      <c r="BC84" s="11">
        <v>1.1742869848666908</v>
      </c>
      <c r="BD84" s="11">
        <v>-4.9108506084754658E-2</v>
      </c>
      <c r="BE84" s="11">
        <v>0.47072839700168834</v>
      </c>
      <c r="BF84" s="11">
        <v>2.4697160257276516</v>
      </c>
      <c r="BG84" s="11">
        <v>2.0612495325512925</v>
      </c>
      <c r="BH84" s="11">
        <v>2.2031481250345624</v>
      </c>
      <c r="BI84" s="11">
        <v>2.5065806214601789</v>
      </c>
      <c r="BJ84" s="11">
        <v>1.1344129022296356</v>
      </c>
      <c r="BK84" s="11">
        <v>-1.918435701591682</v>
      </c>
      <c r="BL84" s="11">
        <v>-3.1141468762481361</v>
      </c>
      <c r="BM84" s="11">
        <v>-1.2292628666009338</v>
      </c>
      <c r="BN84" s="11">
        <v>-0.48634675415976686</v>
      </c>
      <c r="BO84" s="11">
        <v>-2.9988379422212117</v>
      </c>
      <c r="BP84" s="11">
        <v>-1.6754562920351137</v>
      </c>
      <c r="BQ84" s="11">
        <v>-3.5534141996890254</v>
      </c>
      <c r="BR84" s="11">
        <v>-4.0707155146695495</v>
      </c>
      <c r="BS84" s="11">
        <v>-4.6177065658943119</v>
      </c>
      <c r="BT84" s="11">
        <v>-5.2392436171531225</v>
      </c>
      <c r="BU84" s="11">
        <v>-10.784635360121429</v>
      </c>
      <c r="BV84" s="11">
        <v>-5.123184921570509</v>
      </c>
      <c r="BW84" s="11">
        <v>-11.586097900094575</v>
      </c>
      <c r="BX84" s="11" t="s">
        <v>5</v>
      </c>
      <c r="BY84" s="11" t="s">
        <v>5</v>
      </c>
      <c r="BZ84" s="11" t="s">
        <v>5</v>
      </c>
      <c r="CA84" s="11" t="s">
        <v>5</v>
      </c>
      <c r="CB84" s="11" t="s">
        <v>5</v>
      </c>
      <c r="CC84" s="11" t="s">
        <v>5</v>
      </c>
      <c r="CD84" s="11" t="s">
        <v>5</v>
      </c>
      <c r="CE84" s="11" t="s">
        <v>5</v>
      </c>
      <c r="CF84" s="11" t="s">
        <v>5</v>
      </c>
      <c r="CG84" s="11" t="s">
        <v>5</v>
      </c>
      <c r="CH84" s="11" t="s">
        <v>5</v>
      </c>
      <c r="CI84" s="11" t="s">
        <v>5</v>
      </c>
      <c r="CJ84" s="11" t="s">
        <v>5</v>
      </c>
      <c r="CK84" s="11" t="s">
        <v>5</v>
      </c>
      <c r="CL84" s="11" t="s">
        <v>5</v>
      </c>
      <c r="CM84" s="11" t="s">
        <v>5</v>
      </c>
      <c r="CN84" s="11" t="s">
        <v>5</v>
      </c>
      <c r="CO84" s="11" t="s">
        <v>5</v>
      </c>
      <c r="CP84" s="11" t="s">
        <v>5</v>
      </c>
      <c r="CQ84" s="11" t="s">
        <v>5</v>
      </c>
      <c r="CR84" s="11" t="s">
        <v>5</v>
      </c>
      <c r="CS84" s="11" t="s">
        <v>5</v>
      </c>
      <c r="CT84" s="11" t="s">
        <v>5</v>
      </c>
      <c r="CU84" s="11" t="s">
        <v>5</v>
      </c>
      <c r="CV84" s="11" t="s">
        <v>5</v>
      </c>
      <c r="CW84" s="11" t="s">
        <v>5</v>
      </c>
      <c r="CX84" s="11" t="s">
        <v>5</v>
      </c>
      <c r="CY84" s="11" t="s">
        <v>5</v>
      </c>
      <c r="CZ84" s="11" t="s">
        <v>5</v>
      </c>
      <c r="DA84" s="11" t="s">
        <v>5</v>
      </c>
      <c r="DB84" s="11" t="s">
        <v>5</v>
      </c>
      <c r="DC84" s="11" t="s">
        <v>5</v>
      </c>
      <c r="DD84" s="11" t="s">
        <v>5</v>
      </c>
      <c r="DE84" s="11" t="s">
        <v>5</v>
      </c>
      <c r="DF84" s="11" t="s">
        <v>5</v>
      </c>
      <c r="DG84" s="11" t="s">
        <v>5</v>
      </c>
      <c r="DH84" s="11" t="s">
        <v>5</v>
      </c>
      <c r="DI84" s="11" t="s">
        <v>5</v>
      </c>
      <c r="DJ84" s="11" t="s">
        <v>5</v>
      </c>
      <c r="DK84" s="11" t="s">
        <v>5</v>
      </c>
      <c r="DL84" s="11" t="s">
        <v>5</v>
      </c>
      <c r="DM84" s="11" t="s">
        <v>5</v>
      </c>
      <c r="DN84" s="11" t="s">
        <v>5</v>
      </c>
      <c r="DO84" s="11" t="s">
        <v>5</v>
      </c>
      <c r="DP84" s="11" t="s">
        <v>5</v>
      </c>
      <c r="DQ84" s="11" t="s">
        <v>5</v>
      </c>
      <c r="DR84" s="11" t="s">
        <v>5</v>
      </c>
      <c r="DS84" s="11" t="s">
        <v>5</v>
      </c>
      <c r="DT84" s="11" t="s">
        <v>5</v>
      </c>
      <c r="DU84" s="11" t="s">
        <v>5</v>
      </c>
      <c r="DV84" s="11" t="s">
        <v>5</v>
      </c>
      <c r="DW84" s="11" t="s">
        <v>5</v>
      </c>
      <c r="DX84" s="11" t="s">
        <v>5</v>
      </c>
      <c r="DY84" s="11" t="s">
        <v>5</v>
      </c>
      <c r="DZ84" s="11" t="s">
        <v>5</v>
      </c>
      <c r="EA84" s="11" t="s">
        <v>5</v>
      </c>
      <c r="EB84" s="11" t="s">
        <v>5</v>
      </c>
      <c r="EC84" s="11" t="s">
        <v>5</v>
      </c>
    </row>
    <row r="85" spans="1:133">
      <c r="A85" s="10">
        <v>1993</v>
      </c>
      <c r="B85" s="11">
        <v>5.4816691166185754</v>
      </c>
      <c r="C85" s="11">
        <v>5.4500680686449492</v>
      </c>
      <c r="D85" s="11">
        <v>5.6892671289460228</v>
      </c>
      <c r="E85" s="11">
        <v>5.8593800983295301</v>
      </c>
      <c r="F85" s="11">
        <v>5.6697002405595249</v>
      </c>
      <c r="G85" s="11">
        <v>5.7126223868532344</v>
      </c>
      <c r="H85" s="11">
        <v>5.7025387499477294</v>
      </c>
      <c r="I85" s="11">
        <v>5.5627409374469554</v>
      </c>
      <c r="J85" s="11">
        <v>5.3537330409909405</v>
      </c>
      <c r="K85" s="11">
        <v>4.8241250062584777</v>
      </c>
      <c r="L85" s="11">
        <v>4.4614043140470727</v>
      </c>
      <c r="M85" s="11">
        <v>4.7894127147873906</v>
      </c>
      <c r="N85" s="11">
        <v>5.431053657350156</v>
      </c>
      <c r="O85" s="11">
        <v>6.1248965120385952</v>
      </c>
      <c r="P85" s="11">
        <v>6.5211348701594503</v>
      </c>
      <c r="Q85" s="11">
        <v>5.8459653957732138</v>
      </c>
      <c r="R85" s="11">
        <v>5.668947464628129</v>
      </c>
      <c r="S85" s="11">
        <v>5.3003295473516028</v>
      </c>
      <c r="T85" s="11">
        <v>5.0005429312232694</v>
      </c>
      <c r="U85" s="11">
        <v>5.4291503645189234</v>
      </c>
      <c r="V85" s="11">
        <v>5.4180612196313866</v>
      </c>
      <c r="W85" s="11">
        <v>5.5734026619702393</v>
      </c>
      <c r="X85" s="11">
        <v>6.1015632153407466</v>
      </c>
      <c r="Y85" s="11">
        <v>6.2413817387126844</v>
      </c>
      <c r="Z85" s="11">
        <v>6.1495034067920198</v>
      </c>
      <c r="AA85" s="11">
        <v>5.9392600749278577</v>
      </c>
      <c r="AB85" s="11">
        <v>5.8468043621712864</v>
      </c>
      <c r="AC85" s="11">
        <v>5.2786270224942982</v>
      </c>
      <c r="AD85" s="11">
        <v>5.4784917818381462</v>
      </c>
      <c r="AE85" s="11">
        <v>5.6459792843418777</v>
      </c>
      <c r="AF85" s="11">
        <v>5.5669251943642903</v>
      </c>
      <c r="AG85" s="11">
        <v>5.2448712972665072</v>
      </c>
      <c r="AH85" s="11">
        <v>4.3070280716215432</v>
      </c>
      <c r="AI85" s="11">
        <v>3.914043263803006</v>
      </c>
      <c r="AJ85" s="11">
        <v>4.1066995222697491</v>
      </c>
      <c r="AK85" s="11">
        <v>4.2481447603264906</v>
      </c>
      <c r="AL85" s="11">
        <v>3.4372475319587932</v>
      </c>
      <c r="AM85" s="11">
        <v>2.878649484554201</v>
      </c>
      <c r="AN85" s="11">
        <v>2.6971681192718804</v>
      </c>
      <c r="AO85" s="11">
        <v>3.4580492707331385</v>
      </c>
      <c r="AP85" s="11">
        <v>2.7781354449744096</v>
      </c>
      <c r="AQ85" s="11">
        <v>2.8677880949797312</v>
      </c>
      <c r="AR85" s="11">
        <v>3.0611042636606611</v>
      </c>
      <c r="AS85" s="11">
        <v>2.2949140382123829</v>
      </c>
      <c r="AT85" s="11">
        <v>2.7600087419411836</v>
      </c>
      <c r="AU85" s="11">
        <v>2.5015724142482534</v>
      </c>
      <c r="AV85" s="11">
        <v>1.8897525536520183</v>
      </c>
      <c r="AW85" s="11">
        <v>1.9013335007059133</v>
      </c>
      <c r="AX85" s="11">
        <v>2.4389187018096665</v>
      </c>
      <c r="AY85" s="11">
        <v>2.0607261374450179</v>
      </c>
      <c r="AZ85" s="11">
        <v>1.5097459011282299</v>
      </c>
      <c r="BA85" s="11">
        <v>1.9142012109996369</v>
      </c>
      <c r="BB85" s="11">
        <v>1.9935504205567198</v>
      </c>
      <c r="BC85" s="11">
        <v>1.8118376867027119</v>
      </c>
      <c r="BD85" s="11">
        <v>0.67705868112209677</v>
      </c>
      <c r="BE85" s="11">
        <v>1.20721209841456</v>
      </c>
      <c r="BF85" s="11">
        <v>3.1397521520187799</v>
      </c>
      <c r="BG85" s="11">
        <v>2.7912024710350614</v>
      </c>
      <c r="BH85" s="11">
        <v>2.9676924956360073</v>
      </c>
      <c r="BI85" s="11">
        <v>3.2999444841976144</v>
      </c>
      <c r="BJ85" s="11">
        <v>2.0721455370982635</v>
      </c>
      <c r="BK85" s="11">
        <v>-0.69566154967376903</v>
      </c>
      <c r="BL85" s="11">
        <v>-1.7053353915168088</v>
      </c>
      <c r="BM85" s="11">
        <v>0.13987590772073477</v>
      </c>
      <c r="BN85" s="11">
        <v>0.93972135306012949</v>
      </c>
      <c r="BO85" s="11">
        <v>-1.1789139054731801</v>
      </c>
      <c r="BP85" s="11">
        <v>0.19963912099757808</v>
      </c>
      <c r="BQ85" s="11">
        <v>-1.2091871215705097</v>
      </c>
      <c r="BR85" s="11">
        <v>-1.3176986661083114</v>
      </c>
      <c r="BS85" s="11">
        <v>-1.3146884007020743</v>
      </c>
      <c r="BT85" s="11">
        <v>-1.1513144086706757</v>
      </c>
      <c r="BU85" s="11">
        <v>-4.2883759137762931</v>
      </c>
      <c r="BV85" s="11">
        <v>1.6513441940393652</v>
      </c>
      <c r="BW85" s="11">
        <v>1.8071522625822678</v>
      </c>
      <c r="BX85" s="11">
        <v>15.20040242525911</v>
      </c>
      <c r="BY85" s="11" t="s">
        <v>5</v>
      </c>
      <c r="BZ85" s="11" t="s">
        <v>5</v>
      </c>
      <c r="CA85" s="11" t="s">
        <v>5</v>
      </c>
      <c r="CB85" s="11" t="s">
        <v>5</v>
      </c>
      <c r="CC85" s="11" t="s">
        <v>5</v>
      </c>
      <c r="CD85" s="11" t="s">
        <v>5</v>
      </c>
      <c r="CE85" s="11" t="s">
        <v>5</v>
      </c>
      <c r="CF85" s="11" t="s">
        <v>5</v>
      </c>
      <c r="CG85" s="11" t="s">
        <v>5</v>
      </c>
      <c r="CH85" s="11" t="s">
        <v>5</v>
      </c>
      <c r="CI85" s="11" t="s">
        <v>5</v>
      </c>
      <c r="CJ85" s="11" t="s">
        <v>5</v>
      </c>
      <c r="CK85" s="11" t="s">
        <v>5</v>
      </c>
      <c r="CL85" s="11" t="s">
        <v>5</v>
      </c>
      <c r="CM85" s="11" t="s">
        <v>5</v>
      </c>
      <c r="CN85" s="11" t="s">
        <v>5</v>
      </c>
      <c r="CO85" s="11" t="s">
        <v>5</v>
      </c>
      <c r="CP85" s="11" t="s">
        <v>5</v>
      </c>
      <c r="CQ85" s="11" t="s">
        <v>5</v>
      </c>
      <c r="CR85" s="11" t="s">
        <v>5</v>
      </c>
      <c r="CS85" s="11" t="s">
        <v>5</v>
      </c>
      <c r="CT85" s="11" t="s">
        <v>5</v>
      </c>
      <c r="CU85" s="11" t="s">
        <v>5</v>
      </c>
      <c r="CV85" s="11" t="s">
        <v>5</v>
      </c>
      <c r="CW85" s="11" t="s">
        <v>5</v>
      </c>
      <c r="CX85" s="11" t="s">
        <v>5</v>
      </c>
      <c r="CY85" s="11" t="s">
        <v>5</v>
      </c>
      <c r="CZ85" s="11" t="s">
        <v>5</v>
      </c>
      <c r="DA85" s="11" t="s">
        <v>5</v>
      </c>
      <c r="DB85" s="11" t="s">
        <v>5</v>
      </c>
      <c r="DC85" s="11" t="s">
        <v>5</v>
      </c>
      <c r="DD85" s="11" t="s">
        <v>5</v>
      </c>
      <c r="DE85" s="11" t="s">
        <v>5</v>
      </c>
      <c r="DF85" s="11" t="s">
        <v>5</v>
      </c>
      <c r="DG85" s="11" t="s">
        <v>5</v>
      </c>
      <c r="DH85" s="11" t="s">
        <v>5</v>
      </c>
      <c r="DI85" s="11" t="s">
        <v>5</v>
      </c>
      <c r="DJ85" s="11" t="s">
        <v>5</v>
      </c>
      <c r="DK85" s="11" t="s">
        <v>5</v>
      </c>
      <c r="DL85" s="11" t="s">
        <v>5</v>
      </c>
      <c r="DM85" s="11" t="s">
        <v>5</v>
      </c>
      <c r="DN85" s="11" t="s">
        <v>5</v>
      </c>
      <c r="DO85" s="11" t="s">
        <v>5</v>
      </c>
      <c r="DP85" s="11" t="s">
        <v>5</v>
      </c>
      <c r="DQ85" s="11" t="s">
        <v>5</v>
      </c>
      <c r="DR85" s="11" t="s">
        <v>5</v>
      </c>
      <c r="DS85" s="11" t="s">
        <v>5</v>
      </c>
      <c r="DT85" s="11" t="s">
        <v>5</v>
      </c>
      <c r="DU85" s="11" t="s">
        <v>5</v>
      </c>
      <c r="DV85" s="11" t="s">
        <v>5</v>
      </c>
      <c r="DW85" s="11" t="s">
        <v>5</v>
      </c>
      <c r="DX85" s="11" t="s">
        <v>5</v>
      </c>
      <c r="DY85" s="11" t="s">
        <v>5</v>
      </c>
      <c r="DZ85" s="11" t="s">
        <v>5</v>
      </c>
      <c r="EA85" s="11" t="s">
        <v>5</v>
      </c>
      <c r="EB85" s="11" t="s">
        <v>5</v>
      </c>
      <c r="EC85" s="11" t="s">
        <v>5</v>
      </c>
    </row>
    <row r="86" spans="1:133">
      <c r="A86" s="10">
        <v>1994</v>
      </c>
      <c r="B86" s="12">
        <v>5.3527992119549266</v>
      </c>
      <c r="C86" s="12">
        <v>5.3199012458921038</v>
      </c>
      <c r="D86" s="12">
        <v>5.5541088753410977</v>
      </c>
      <c r="E86" s="12">
        <v>5.7200400471494239</v>
      </c>
      <c r="F86" s="12">
        <v>5.5310593533598285</v>
      </c>
      <c r="G86" s="12">
        <v>5.5714242738296846</v>
      </c>
      <c r="H86" s="12">
        <v>5.559467572979635</v>
      </c>
      <c r="I86" s="12">
        <v>5.4196223204141214</v>
      </c>
      <c r="J86" s="12">
        <v>5.2115833839496215</v>
      </c>
      <c r="K86" s="12">
        <v>4.687758310078225</v>
      </c>
      <c r="L86" s="12">
        <v>4.3284672238672908</v>
      </c>
      <c r="M86" s="12">
        <v>4.6493841555165281</v>
      </c>
      <c r="N86" s="12">
        <v>5.2788115121131423</v>
      </c>
      <c r="O86" s="12">
        <v>5.9592244461678447</v>
      </c>
      <c r="P86" s="12">
        <v>6.3463997329339952</v>
      </c>
      <c r="Q86" s="12">
        <v>5.679434100140563</v>
      </c>
      <c r="R86" s="12">
        <v>5.5025909462540161</v>
      </c>
      <c r="S86" s="12">
        <v>5.1374011882809185</v>
      </c>
      <c r="T86" s="12">
        <v>4.8399741972742731</v>
      </c>
      <c r="U86" s="12">
        <v>5.258245206583176</v>
      </c>
      <c r="V86" s="12">
        <v>5.24430220431978</v>
      </c>
      <c r="W86" s="12">
        <v>5.3936600019740757</v>
      </c>
      <c r="X86" s="12">
        <v>5.9087112365785313</v>
      </c>
      <c r="Y86" s="12">
        <v>6.042252958023413</v>
      </c>
      <c r="Z86" s="12">
        <v>5.9483121174725833</v>
      </c>
      <c r="AA86" s="12">
        <v>5.7382462766387112</v>
      </c>
      <c r="AB86" s="12">
        <v>5.6436194021714865</v>
      </c>
      <c r="AC86" s="12">
        <v>5.0828908865695412</v>
      </c>
      <c r="AD86" s="12">
        <v>5.2745139605952973</v>
      </c>
      <c r="AE86" s="12">
        <v>5.4340979455725016</v>
      </c>
      <c r="AF86" s="12">
        <v>5.3521563067081344</v>
      </c>
      <c r="AG86" s="12">
        <v>5.0324865209312799</v>
      </c>
      <c r="AH86" s="12">
        <v>4.1111309873160797</v>
      </c>
      <c r="AI86" s="12">
        <v>3.7227296149280824</v>
      </c>
      <c r="AJ86" s="12">
        <v>3.9062437327438331</v>
      </c>
      <c r="AK86" s="12">
        <v>4.0393499213473429</v>
      </c>
      <c r="AL86" s="12">
        <v>3.2435052527143586</v>
      </c>
      <c r="AM86" s="12">
        <v>2.6942624814164358</v>
      </c>
      <c r="AN86" s="12">
        <v>2.5127046519800253</v>
      </c>
      <c r="AO86" s="12">
        <v>3.2480359488803847</v>
      </c>
      <c r="AP86" s="12">
        <v>2.5811749148968239</v>
      </c>
      <c r="AQ86" s="12">
        <v>2.6626386168997773</v>
      </c>
      <c r="AR86" s="12">
        <v>2.844235207734799</v>
      </c>
      <c r="AS86" s="12">
        <v>2.0946910783326529</v>
      </c>
      <c r="AT86" s="12">
        <v>2.5389946050736856</v>
      </c>
      <c r="AU86" s="12">
        <v>2.2817654448267382</v>
      </c>
      <c r="AV86" s="12">
        <v>1.683012680602993</v>
      </c>
      <c r="AW86" s="12">
        <v>1.6870653235154101</v>
      </c>
      <c r="AX86" s="12">
        <v>2.1977986182515079</v>
      </c>
      <c r="AY86" s="12">
        <v>1.8246828124352503</v>
      </c>
      <c r="AZ86" s="12">
        <v>1.285815534245657</v>
      </c>
      <c r="BA86" s="12">
        <v>1.6651354170469022</v>
      </c>
      <c r="BB86" s="12">
        <v>1.7308006681244079</v>
      </c>
      <c r="BC86" s="12">
        <v>1.5455645856365621</v>
      </c>
      <c r="BD86" s="12">
        <v>0.4502631211702437</v>
      </c>
      <c r="BE86" s="12">
        <v>0.94437134907011966</v>
      </c>
      <c r="BF86" s="12">
        <v>2.7671423625269109</v>
      </c>
      <c r="BG86" s="12">
        <v>2.4173263600427601</v>
      </c>
      <c r="BH86" s="12">
        <v>2.5632404882218593</v>
      </c>
      <c r="BI86" s="12">
        <v>2.8521569476084188</v>
      </c>
      <c r="BJ86" s="12">
        <v>1.6731087136659564</v>
      </c>
      <c r="BK86" s="12">
        <v>-0.93678035555009498</v>
      </c>
      <c r="BL86" s="12">
        <v>-1.8915574091097989</v>
      </c>
      <c r="BM86" s="12">
        <v>-0.20261021116691202</v>
      </c>
      <c r="BN86" s="12">
        <v>0.50204093715356379</v>
      </c>
      <c r="BO86" s="12">
        <v>-1.4637802447773141</v>
      </c>
      <c r="BP86" s="12">
        <v>-0.25156915488404807</v>
      </c>
      <c r="BQ86" s="12">
        <v>-1.5539934011536389</v>
      </c>
      <c r="BR86" s="12">
        <v>-1.6920417875721072</v>
      </c>
      <c r="BS86" s="12">
        <v>-1.7429391488615886</v>
      </c>
      <c r="BT86" s="12">
        <v>-1.6781692801953425</v>
      </c>
      <c r="BU86" s="12">
        <v>-4.2931894585847692</v>
      </c>
      <c r="BV86" s="12">
        <v>0.16039723607485512</v>
      </c>
      <c r="BW86" s="12">
        <v>-0.23271303755137882</v>
      </c>
      <c r="BX86" s="12">
        <v>5.443979393720217</v>
      </c>
      <c r="BY86" s="12">
        <v>-4.3124436378186743</v>
      </c>
      <c r="BZ86" s="12" t="s">
        <v>5</v>
      </c>
      <c r="CA86" s="12" t="s">
        <v>5</v>
      </c>
      <c r="CB86" s="12" t="s">
        <v>5</v>
      </c>
      <c r="CC86" s="12" t="s">
        <v>5</v>
      </c>
      <c r="CD86" s="12" t="s">
        <v>5</v>
      </c>
      <c r="CE86" s="12" t="s">
        <v>5</v>
      </c>
      <c r="CF86" s="12" t="s">
        <v>5</v>
      </c>
      <c r="CG86" s="12" t="s">
        <v>5</v>
      </c>
      <c r="CH86" s="12" t="s">
        <v>5</v>
      </c>
      <c r="CI86" s="12" t="s">
        <v>5</v>
      </c>
      <c r="CJ86" s="12" t="s">
        <v>5</v>
      </c>
      <c r="CK86" s="12" t="s">
        <v>5</v>
      </c>
      <c r="CL86" s="12" t="s">
        <v>5</v>
      </c>
      <c r="CM86" s="12" t="s">
        <v>5</v>
      </c>
      <c r="CN86" s="12" t="s">
        <v>5</v>
      </c>
      <c r="CO86" s="12" t="s">
        <v>5</v>
      </c>
      <c r="CP86" s="12" t="s">
        <v>5</v>
      </c>
      <c r="CQ86" s="12" t="s">
        <v>5</v>
      </c>
      <c r="CR86" s="12" t="s">
        <v>5</v>
      </c>
      <c r="CS86" s="12" t="s">
        <v>5</v>
      </c>
      <c r="CT86" s="12" t="s">
        <v>5</v>
      </c>
      <c r="CU86" s="12" t="s">
        <v>5</v>
      </c>
      <c r="CV86" s="12" t="s">
        <v>5</v>
      </c>
      <c r="CW86" s="12" t="s">
        <v>5</v>
      </c>
      <c r="CX86" s="12" t="s">
        <v>5</v>
      </c>
      <c r="CY86" s="12" t="s">
        <v>5</v>
      </c>
      <c r="CZ86" s="12" t="s">
        <v>5</v>
      </c>
      <c r="DA86" s="12" t="s">
        <v>5</v>
      </c>
      <c r="DB86" s="12" t="s">
        <v>5</v>
      </c>
      <c r="DC86" s="12" t="s">
        <v>5</v>
      </c>
      <c r="DD86" s="12" t="s">
        <v>5</v>
      </c>
      <c r="DE86" s="12" t="s">
        <v>5</v>
      </c>
      <c r="DF86" s="12" t="s">
        <v>5</v>
      </c>
      <c r="DG86" s="12" t="s">
        <v>5</v>
      </c>
      <c r="DH86" s="12" t="s">
        <v>5</v>
      </c>
      <c r="DI86" s="12" t="s">
        <v>5</v>
      </c>
      <c r="DJ86" s="12" t="s">
        <v>5</v>
      </c>
      <c r="DK86" s="12" t="s">
        <v>5</v>
      </c>
      <c r="DL86" s="12" t="s">
        <v>5</v>
      </c>
      <c r="DM86" s="12" t="s">
        <v>5</v>
      </c>
      <c r="DN86" s="12" t="s">
        <v>5</v>
      </c>
      <c r="DO86" s="12" t="s">
        <v>5</v>
      </c>
      <c r="DP86" s="12" t="s">
        <v>5</v>
      </c>
      <c r="DQ86" s="12" t="s">
        <v>5</v>
      </c>
      <c r="DR86" s="12" t="s">
        <v>5</v>
      </c>
      <c r="DS86" s="12" t="s">
        <v>5</v>
      </c>
      <c r="DT86" s="12" t="s">
        <v>5</v>
      </c>
      <c r="DU86" s="12" t="s">
        <v>5</v>
      </c>
      <c r="DV86" s="12" t="s">
        <v>5</v>
      </c>
      <c r="DW86" s="12" t="s">
        <v>5</v>
      </c>
      <c r="DX86" s="12" t="s">
        <v>5</v>
      </c>
      <c r="DY86" s="12" t="s">
        <v>5</v>
      </c>
      <c r="DZ86" s="12" t="s">
        <v>5</v>
      </c>
      <c r="EA86" s="12" t="s">
        <v>5</v>
      </c>
      <c r="EB86" s="12" t="s">
        <v>5</v>
      </c>
      <c r="EC86" s="12" t="s">
        <v>5</v>
      </c>
    </row>
    <row r="87" spans="1:133">
      <c r="A87" s="10">
        <v>1995</v>
      </c>
      <c r="B87" s="12">
        <v>5.3735161787365628</v>
      </c>
      <c r="C87" s="12">
        <v>5.3413236723164337</v>
      </c>
      <c r="D87" s="12">
        <v>5.5726941657250935</v>
      </c>
      <c r="E87" s="12">
        <v>5.7366341769736344</v>
      </c>
      <c r="F87" s="12">
        <v>5.5504695766582044</v>
      </c>
      <c r="G87" s="12">
        <v>5.5905434596673445</v>
      </c>
      <c r="H87" s="12">
        <v>5.5790244473621904</v>
      </c>
      <c r="I87" s="12">
        <v>5.4414563680387884</v>
      </c>
      <c r="J87" s="12">
        <v>5.2367489240973262</v>
      </c>
      <c r="K87" s="12">
        <v>4.7209972416085622</v>
      </c>
      <c r="L87" s="12">
        <v>4.3675648123788369</v>
      </c>
      <c r="M87" s="12">
        <v>4.6842117539805379</v>
      </c>
      <c r="N87" s="12">
        <v>5.3044914219904946</v>
      </c>
      <c r="O87" s="12">
        <v>5.974674152542427</v>
      </c>
      <c r="P87" s="12">
        <v>6.3559490332706163</v>
      </c>
      <c r="Q87" s="12">
        <v>5.6998949316566998</v>
      </c>
      <c r="R87" s="12">
        <v>5.5262862693341361</v>
      </c>
      <c r="S87" s="12">
        <v>5.1675779293785933</v>
      </c>
      <c r="T87" s="12">
        <v>4.8757035440008281</v>
      </c>
      <c r="U87" s="12">
        <v>5.2873790074031399</v>
      </c>
      <c r="V87" s="12">
        <v>5.2741917385271728</v>
      </c>
      <c r="W87" s="12">
        <v>5.4214161743342055</v>
      </c>
      <c r="X87" s="12">
        <v>5.9276074987160374</v>
      </c>
      <c r="Y87" s="12">
        <v>6.0590261560996694</v>
      </c>
      <c r="Z87" s="12">
        <v>5.9671742596738744</v>
      </c>
      <c r="AA87" s="12">
        <v>5.7615108800522181</v>
      </c>
      <c r="AB87" s="12">
        <v>5.6691956031904986</v>
      </c>
      <c r="AC87" s="12">
        <v>5.1201931819209738</v>
      </c>
      <c r="AD87" s="12">
        <v>5.3086668523003162</v>
      </c>
      <c r="AE87" s="12">
        <v>5.4656376895010137</v>
      </c>
      <c r="AF87" s="12">
        <v>5.3861105481428808</v>
      </c>
      <c r="AG87" s="12">
        <v>5.0741282412184523</v>
      </c>
      <c r="AH87" s="12">
        <v>4.1741726465788611</v>
      </c>
      <c r="AI87" s="12">
        <v>3.7960313430920185</v>
      </c>
      <c r="AJ87" s="12">
        <v>3.9769823820786518</v>
      </c>
      <c r="AK87" s="12">
        <v>4.1086036292710029</v>
      </c>
      <c r="AL87" s="12">
        <v>3.3338589210418399</v>
      </c>
      <c r="AM87" s="12">
        <v>2.8006060607345513</v>
      </c>
      <c r="AN87" s="12">
        <v>2.6264303187021039</v>
      </c>
      <c r="AO87" s="12">
        <v>3.3454035727030358</v>
      </c>
      <c r="AP87" s="12">
        <v>2.6991973673088334</v>
      </c>
      <c r="AQ87" s="12">
        <v>2.7816765901564819</v>
      </c>
      <c r="AR87" s="12">
        <v>2.9614857919178372</v>
      </c>
      <c r="AS87" s="12">
        <v>2.2374356246799616</v>
      </c>
      <c r="AT87" s="12">
        <v>2.6726010004999718</v>
      </c>
      <c r="AU87" s="12">
        <v>2.4275854513678139</v>
      </c>
      <c r="AV87" s="12">
        <v>1.8528511636203528</v>
      </c>
      <c r="AW87" s="12">
        <v>1.8624300012029329</v>
      </c>
      <c r="AX87" s="12">
        <v>2.3615988608683947</v>
      </c>
      <c r="AY87" s="12">
        <v>2.0076586282104607</v>
      </c>
      <c r="AZ87" s="12">
        <v>1.4955262794269697</v>
      </c>
      <c r="BA87" s="12">
        <v>1.8683227338582207</v>
      </c>
      <c r="BB87" s="12">
        <v>1.9394888675650805</v>
      </c>
      <c r="BC87" s="12">
        <v>1.770666296824255</v>
      </c>
      <c r="BD87" s="12">
        <v>0.73277366608201999</v>
      </c>
      <c r="BE87" s="12">
        <v>1.2172638174824375</v>
      </c>
      <c r="BF87" s="12">
        <v>2.9662310906990159</v>
      </c>
      <c r="BG87" s="12">
        <v>2.6438603247476751</v>
      </c>
      <c r="BH87" s="12">
        <v>2.7940176022176093</v>
      </c>
      <c r="BI87" s="12">
        <v>3.0797040979713475</v>
      </c>
      <c r="BJ87" s="12">
        <v>1.9833967689880236</v>
      </c>
      <c r="BK87" s="12">
        <v>-0.44398122994439382</v>
      </c>
      <c r="BL87" s="12">
        <v>-1.3022532048930715</v>
      </c>
      <c r="BM87" s="12">
        <v>0.30814806492651958</v>
      </c>
      <c r="BN87" s="12">
        <v>0.99788437692183396</v>
      </c>
      <c r="BO87" s="12">
        <v>-0.76279808653411374</v>
      </c>
      <c r="BP87" s="12">
        <v>0.40293764593642095</v>
      </c>
      <c r="BQ87" s="12">
        <v>-0.70379349562416416</v>
      </c>
      <c r="BR87" s="12">
        <v>-0.73203651627063759</v>
      </c>
      <c r="BS87" s="12">
        <v>-0.65657104848625136</v>
      </c>
      <c r="BT87" s="12">
        <v>-0.44585857529013551</v>
      </c>
      <c r="BU87" s="12">
        <v>-2.4196569397971253</v>
      </c>
      <c r="BV87" s="12">
        <v>1.517918919688106</v>
      </c>
      <c r="BW87" s="12">
        <v>1.5624666353717425</v>
      </c>
      <c r="BX87" s="12">
        <v>5.9453214805271832</v>
      </c>
      <c r="BY87" s="12">
        <v>1.3177810081612173</v>
      </c>
      <c r="BZ87" s="12">
        <v>6.9480056541411113</v>
      </c>
      <c r="CA87" s="12" t="s">
        <v>5</v>
      </c>
      <c r="CB87" s="12" t="s">
        <v>5</v>
      </c>
      <c r="CC87" s="12" t="s">
        <v>5</v>
      </c>
      <c r="CD87" s="12" t="s">
        <v>5</v>
      </c>
      <c r="CE87" s="12" t="s">
        <v>5</v>
      </c>
      <c r="CF87" s="12" t="s">
        <v>5</v>
      </c>
      <c r="CG87" s="12" t="s">
        <v>5</v>
      </c>
      <c r="CH87" s="12" t="s">
        <v>5</v>
      </c>
      <c r="CI87" s="12" t="s">
        <v>5</v>
      </c>
      <c r="CJ87" s="12" t="s">
        <v>5</v>
      </c>
      <c r="CK87" s="12" t="s">
        <v>5</v>
      </c>
      <c r="CL87" s="12" t="s">
        <v>5</v>
      </c>
      <c r="CM87" s="12" t="s">
        <v>5</v>
      </c>
      <c r="CN87" s="12" t="s">
        <v>5</v>
      </c>
      <c r="CO87" s="12" t="s">
        <v>5</v>
      </c>
      <c r="CP87" s="12" t="s">
        <v>5</v>
      </c>
      <c r="CQ87" s="12" t="s">
        <v>5</v>
      </c>
      <c r="CR87" s="12" t="s">
        <v>5</v>
      </c>
      <c r="CS87" s="12" t="s">
        <v>5</v>
      </c>
      <c r="CT87" s="12" t="s">
        <v>5</v>
      </c>
      <c r="CU87" s="12" t="s">
        <v>5</v>
      </c>
      <c r="CV87" s="12" t="s">
        <v>5</v>
      </c>
      <c r="CW87" s="12" t="s">
        <v>5</v>
      </c>
      <c r="CX87" s="12" t="s">
        <v>5</v>
      </c>
      <c r="CY87" s="12" t="s">
        <v>5</v>
      </c>
      <c r="CZ87" s="12" t="s">
        <v>5</v>
      </c>
      <c r="DA87" s="12" t="s">
        <v>5</v>
      </c>
      <c r="DB87" s="12" t="s">
        <v>5</v>
      </c>
      <c r="DC87" s="12" t="s">
        <v>5</v>
      </c>
      <c r="DD87" s="12" t="s">
        <v>5</v>
      </c>
      <c r="DE87" s="12" t="s">
        <v>5</v>
      </c>
      <c r="DF87" s="12" t="s">
        <v>5</v>
      </c>
      <c r="DG87" s="12" t="s">
        <v>5</v>
      </c>
      <c r="DH87" s="12" t="s">
        <v>5</v>
      </c>
      <c r="DI87" s="12" t="s">
        <v>5</v>
      </c>
      <c r="DJ87" s="12" t="s">
        <v>5</v>
      </c>
      <c r="DK87" s="12" t="s">
        <v>5</v>
      </c>
      <c r="DL87" s="12" t="s">
        <v>5</v>
      </c>
      <c r="DM87" s="12" t="s">
        <v>5</v>
      </c>
      <c r="DN87" s="12" t="s">
        <v>5</v>
      </c>
      <c r="DO87" s="12" t="s">
        <v>5</v>
      </c>
      <c r="DP87" s="12" t="s">
        <v>5</v>
      </c>
      <c r="DQ87" s="12" t="s">
        <v>5</v>
      </c>
      <c r="DR87" s="12" t="s">
        <v>5</v>
      </c>
      <c r="DS87" s="12" t="s">
        <v>5</v>
      </c>
      <c r="DT87" s="12" t="s">
        <v>5</v>
      </c>
      <c r="DU87" s="12" t="s">
        <v>5</v>
      </c>
      <c r="DV87" s="12" t="s">
        <v>5</v>
      </c>
      <c r="DW87" s="12" t="s">
        <v>5</v>
      </c>
      <c r="DX87" s="12" t="s">
        <v>5</v>
      </c>
      <c r="DY87" s="12" t="s">
        <v>5</v>
      </c>
      <c r="DZ87" s="12" t="s">
        <v>5</v>
      </c>
      <c r="EA87" s="12" t="s">
        <v>5</v>
      </c>
      <c r="EB87" s="12" t="s">
        <v>5</v>
      </c>
      <c r="EC87" s="12" t="s">
        <v>5</v>
      </c>
    </row>
    <row r="88" spans="1:133">
      <c r="A88" s="10">
        <v>1996</v>
      </c>
      <c r="B88" s="12">
        <v>5.5924104507818289</v>
      </c>
      <c r="C88" s="12">
        <v>5.5634788116144955</v>
      </c>
      <c r="D88" s="12">
        <v>5.7947280503638066</v>
      </c>
      <c r="E88" s="12">
        <v>5.9594426465908796</v>
      </c>
      <c r="F88" s="12">
        <v>5.7788047093826505</v>
      </c>
      <c r="G88" s="12">
        <v>5.8214575136207696</v>
      </c>
      <c r="H88" s="12">
        <v>5.8133056272358745</v>
      </c>
      <c r="I88" s="12">
        <v>5.6809748614222926</v>
      </c>
      <c r="J88" s="12">
        <v>5.4826135022997518</v>
      </c>
      <c r="K88" s="12">
        <v>4.9778997366326001</v>
      </c>
      <c r="L88" s="12">
        <v>4.6334428209948442</v>
      </c>
      <c r="M88" s="12">
        <v>4.9493320173281008</v>
      </c>
      <c r="N88" s="12">
        <v>5.5642304822371136</v>
      </c>
      <c r="O88" s="12">
        <v>6.2280986947843484</v>
      </c>
      <c r="P88" s="12">
        <v>6.6073759139736872</v>
      </c>
      <c r="Q88" s="12">
        <v>5.9657262723965516</v>
      </c>
      <c r="R88" s="12">
        <v>5.79920535205886</v>
      </c>
      <c r="S88" s="12">
        <v>5.4508515600161118</v>
      </c>
      <c r="T88" s="12">
        <v>5.1685629749052691</v>
      </c>
      <c r="U88" s="12">
        <v>5.5782246072482939</v>
      </c>
      <c r="V88" s="12">
        <v>5.5702792843847604</v>
      </c>
      <c r="W88" s="12">
        <v>5.7201153537014511</v>
      </c>
      <c r="X88" s="12">
        <v>6.2226014612080247</v>
      </c>
      <c r="Y88" s="12">
        <v>6.3569942150481697</v>
      </c>
      <c r="Z88" s="12">
        <v>6.2723612066848604</v>
      </c>
      <c r="AA88" s="12">
        <v>6.076336512471368</v>
      </c>
      <c r="AB88" s="12">
        <v>5.9918508684804381</v>
      </c>
      <c r="AC88" s="12">
        <v>5.4599397743983547</v>
      </c>
      <c r="AD88" s="12">
        <v>5.6514389032196517</v>
      </c>
      <c r="AE88" s="12">
        <v>5.8122016019248139</v>
      </c>
      <c r="AF88" s="12">
        <v>5.7415513575204695</v>
      </c>
      <c r="AG88" s="12">
        <v>5.4437695424322587</v>
      </c>
      <c r="AH88" s="12">
        <v>4.5714138803112174</v>
      </c>
      <c r="AI88" s="12">
        <v>4.2105032998736887</v>
      </c>
      <c r="AJ88" s="12">
        <v>4.3967616324465757</v>
      </c>
      <c r="AK88" s="12">
        <v>4.5350842285499837</v>
      </c>
      <c r="AL88" s="12">
        <v>3.7889401228805428</v>
      </c>
      <c r="AM88" s="12">
        <v>3.2797929714060805</v>
      </c>
      <c r="AN88" s="12">
        <v>3.1219512956912352</v>
      </c>
      <c r="AO88" s="12">
        <v>3.8351950041277583</v>
      </c>
      <c r="AP88" s="12">
        <v>3.2188834733866876</v>
      </c>
      <c r="AQ88" s="12">
        <v>3.313179098483801</v>
      </c>
      <c r="AR88" s="12">
        <v>3.502757558760873</v>
      </c>
      <c r="AS88" s="12">
        <v>2.8148594467824539</v>
      </c>
      <c r="AT88" s="12">
        <v>3.2542088945519527</v>
      </c>
      <c r="AU88" s="12">
        <v>3.0342425406677949</v>
      </c>
      <c r="AV88" s="12">
        <v>2.4964267334530708</v>
      </c>
      <c r="AW88" s="12">
        <v>2.5264570785275895</v>
      </c>
      <c r="AX88" s="12">
        <v>3.0311212121150217</v>
      </c>
      <c r="AY88" s="12">
        <v>2.7124727926951802</v>
      </c>
      <c r="AZ88" s="12">
        <v>2.2438028193855497</v>
      </c>
      <c r="BA88" s="12">
        <v>2.6305059436511442</v>
      </c>
      <c r="BB88" s="12">
        <v>2.7282496572074733</v>
      </c>
      <c r="BC88" s="12">
        <v>2.5977304208819718</v>
      </c>
      <c r="BD88" s="12">
        <v>1.637544321589737</v>
      </c>
      <c r="BE88" s="12">
        <v>2.1403075383861268</v>
      </c>
      <c r="BF88" s="12">
        <v>3.8517328319521127</v>
      </c>
      <c r="BG88" s="12">
        <v>3.5868798044390857</v>
      </c>
      <c r="BH88" s="12">
        <v>3.7766801920200939</v>
      </c>
      <c r="BI88" s="12">
        <v>4.0990496400921792</v>
      </c>
      <c r="BJ88" s="12">
        <v>3.1202785817257599</v>
      </c>
      <c r="BK88" s="12">
        <v>0.90256292465628918</v>
      </c>
      <c r="BL88" s="12">
        <v>0.18209195780444776</v>
      </c>
      <c r="BM88" s="12">
        <v>1.7840894871492332</v>
      </c>
      <c r="BN88" s="12">
        <v>2.5299833070179365</v>
      </c>
      <c r="BO88" s="12">
        <v>1.0225917199890682</v>
      </c>
      <c r="BP88" s="12">
        <v>2.2399652919639901</v>
      </c>
      <c r="BQ88" s="12">
        <v>1.4008485856386919</v>
      </c>
      <c r="BR88" s="12">
        <v>1.5858940751831512</v>
      </c>
      <c r="BS88" s="12">
        <v>1.9105223344863611</v>
      </c>
      <c r="BT88" s="12">
        <v>2.4157824214045389</v>
      </c>
      <c r="BU88" s="12">
        <v>1.1327611084977873</v>
      </c>
      <c r="BV88" s="12">
        <v>5.0061439994512966</v>
      </c>
      <c r="BW88" s="12">
        <v>5.7394271879508452</v>
      </c>
      <c r="BX88" s="12">
        <v>10.070808459962199</v>
      </c>
      <c r="BY88" s="12">
        <v>8.3609438048632292</v>
      </c>
      <c r="BZ88" s="12">
        <v>14.697637526204183</v>
      </c>
      <c r="CA88" s="12">
        <v>22.447269398267256</v>
      </c>
      <c r="CB88" s="12" t="s">
        <v>5</v>
      </c>
      <c r="CC88" s="12" t="s">
        <v>5</v>
      </c>
      <c r="CD88" s="12" t="s">
        <v>5</v>
      </c>
      <c r="CE88" s="12" t="s">
        <v>5</v>
      </c>
      <c r="CF88" s="12" t="s">
        <v>5</v>
      </c>
      <c r="CG88" s="12" t="s">
        <v>5</v>
      </c>
      <c r="CH88" s="12" t="s">
        <v>5</v>
      </c>
      <c r="CI88" s="12" t="s">
        <v>5</v>
      </c>
      <c r="CJ88" s="12" t="s">
        <v>5</v>
      </c>
      <c r="CK88" s="12" t="s">
        <v>5</v>
      </c>
      <c r="CL88" s="12" t="s">
        <v>5</v>
      </c>
      <c r="CM88" s="12" t="s">
        <v>5</v>
      </c>
      <c r="CN88" s="12" t="s">
        <v>5</v>
      </c>
      <c r="CO88" s="12" t="s">
        <v>5</v>
      </c>
      <c r="CP88" s="12" t="s">
        <v>5</v>
      </c>
      <c r="CQ88" s="12" t="s">
        <v>5</v>
      </c>
      <c r="CR88" s="12" t="s">
        <v>5</v>
      </c>
      <c r="CS88" s="12" t="s">
        <v>5</v>
      </c>
      <c r="CT88" s="12" t="s">
        <v>5</v>
      </c>
      <c r="CU88" s="12" t="s">
        <v>5</v>
      </c>
      <c r="CV88" s="12" t="s">
        <v>5</v>
      </c>
      <c r="CW88" s="12" t="s">
        <v>5</v>
      </c>
      <c r="CX88" s="12" t="s">
        <v>5</v>
      </c>
      <c r="CY88" s="12" t="s">
        <v>5</v>
      </c>
      <c r="CZ88" s="12" t="s">
        <v>5</v>
      </c>
      <c r="DA88" s="12" t="s">
        <v>5</v>
      </c>
      <c r="DB88" s="12" t="s">
        <v>5</v>
      </c>
      <c r="DC88" s="12" t="s">
        <v>5</v>
      </c>
      <c r="DD88" s="12" t="s">
        <v>5</v>
      </c>
      <c r="DE88" s="12" t="s">
        <v>5</v>
      </c>
      <c r="DF88" s="12" t="s">
        <v>5</v>
      </c>
      <c r="DG88" s="12" t="s">
        <v>5</v>
      </c>
      <c r="DH88" s="12" t="s">
        <v>5</v>
      </c>
      <c r="DI88" s="12" t="s">
        <v>5</v>
      </c>
      <c r="DJ88" s="12" t="s">
        <v>5</v>
      </c>
      <c r="DK88" s="12" t="s">
        <v>5</v>
      </c>
      <c r="DL88" s="12" t="s">
        <v>5</v>
      </c>
      <c r="DM88" s="12" t="s">
        <v>5</v>
      </c>
      <c r="DN88" s="12" t="s">
        <v>5</v>
      </c>
      <c r="DO88" s="12" t="s">
        <v>5</v>
      </c>
      <c r="DP88" s="12" t="s">
        <v>5</v>
      </c>
      <c r="DQ88" s="12" t="s">
        <v>5</v>
      </c>
      <c r="DR88" s="12" t="s">
        <v>5</v>
      </c>
      <c r="DS88" s="12" t="s">
        <v>5</v>
      </c>
      <c r="DT88" s="12" t="s">
        <v>5</v>
      </c>
      <c r="DU88" s="12" t="s">
        <v>5</v>
      </c>
      <c r="DV88" s="12" t="s">
        <v>5</v>
      </c>
      <c r="DW88" s="12" t="s">
        <v>5</v>
      </c>
      <c r="DX88" s="12" t="s">
        <v>5</v>
      </c>
      <c r="DY88" s="12" t="s">
        <v>5</v>
      </c>
      <c r="DZ88" s="12" t="s">
        <v>5</v>
      </c>
      <c r="EA88" s="12" t="s">
        <v>5</v>
      </c>
      <c r="EB88" s="12" t="s">
        <v>5</v>
      </c>
      <c r="EC88" s="12" t="s">
        <v>5</v>
      </c>
    </row>
    <row r="89" spans="1:133">
      <c r="A89" s="10">
        <v>1997</v>
      </c>
      <c r="B89" s="12">
        <v>5.6698808038976889</v>
      </c>
      <c r="C89" s="12">
        <v>5.6423132928365458</v>
      </c>
      <c r="D89" s="12">
        <v>5.8715831191504453</v>
      </c>
      <c r="E89" s="12">
        <v>6.0351416689638224</v>
      </c>
      <c r="F89" s="12">
        <v>5.8579215578833432</v>
      </c>
      <c r="G89" s="12">
        <v>5.9010671194763615</v>
      </c>
      <c r="H89" s="12">
        <v>5.8941174453139382</v>
      </c>
      <c r="I89" s="12">
        <v>5.7647469931655211</v>
      </c>
      <c r="J89" s="12">
        <v>5.5703593451819362</v>
      </c>
      <c r="K89" s="12">
        <v>5.0741092882083452</v>
      </c>
      <c r="L89" s="12">
        <v>4.7360388431099141</v>
      </c>
      <c r="M89" s="12">
        <v>5.0487913751164308</v>
      </c>
      <c r="N89" s="12">
        <v>5.655996719023638</v>
      </c>
      <c r="O89" s="12">
        <v>6.3111967198169303</v>
      </c>
      <c r="P89" s="12">
        <v>6.6859173360192381</v>
      </c>
      <c r="Q89" s="12">
        <v>6.0555206798112087</v>
      </c>
      <c r="R89" s="12">
        <v>5.8930682567394275</v>
      </c>
      <c r="S89" s="12">
        <v>5.5518469920631848</v>
      </c>
      <c r="T89" s="12">
        <v>5.2758417514959115</v>
      </c>
      <c r="U89" s="12">
        <v>5.6804636695764001</v>
      </c>
      <c r="V89" s="12">
        <v>5.6743858786652659</v>
      </c>
      <c r="W89" s="12">
        <v>5.8234335087571978</v>
      </c>
      <c r="X89" s="12">
        <v>6.3189166697295418</v>
      </c>
      <c r="Y89" s="12">
        <v>6.4526294674032885</v>
      </c>
      <c r="Z89" s="12">
        <v>6.3712740637803131</v>
      </c>
      <c r="AA89" s="12">
        <v>6.1807111760725411</v>
      </c>
      <c r="AB89" s="12">
        <v>6.0997889341116478</v>
      </c>
      <c r="AC89" s="12">
        <v>5.5801826315625105</v>
      </c>
      <c r="AD89" s="12">
        <v>5.7702845785866144</v>
      </c>
      <c r="AE89" s="12">
        <v>5.9302089368250117</v>
      </c>
      <c r="AF89" s="12">
        <v>5.863408847100354</v>
      </c>
      <c r="AG89" s="12">
        <v>5.5743695175260548</v>
      </c>
      <c r="AH89" s="12">
        <v>4.7233533370478877</v>
      </c>
      <c r="AI89" s="12">
        <v>4.3735916704619697</v>
      </c>
      <c r="AJ89" s="12">
        <v>4.5593351149907564</v>
      </c>
      <c r="AK89" s="12">
        <v>4.6982088676041815</v>
      </c>
      <c r="AL89" s="12">
        <v>3.973210546695753</v>
      </c>
      <c r="AM89" s="12">
        <v>3.4805733374900942</v>
      </c>
      <c r="AN89" s="12">
        <v>3.3314785408435097</v>
      </c>
      <c r="AO89" s="12">
        <v>4.032129337697933</v>
      </c>
      <c r="AP89" s="12">
        <v>3.4366702650161209</v>
      </c>
      <c r="AQ89" s="12">
        <v>3.5342156576535562</v>
      </c>
      <c r="AR89" s="12">
        <v>3.7246443368196229</v>
      </c>
      <c r="AS89" s="12">
        <v>3.0620180273422362</v>
      </c>
      <c r="AT89" s="12">
        <v>3.4958763074771722</v>
      </c>
      <c r="AU89" s="12">
        <v>3.2894874173227042</v>
      </c>
      <c r="AV89" s="12">
        <v>2.7757037520434178</v>
      </c>
      <c r="AW89" s="12">
        <v>2.8135230556653061</v>
      </c>
      <c r="AX89" s="12">
        <v>3.3111678938833946</v>
      </c>
      <c r="AY89" s="12">
        <v>3.0124759778364942</v>
      </c>
      <c r="AZ89" s="12">
        <v>2.5703119755079324</v>
      </c>
      <c r="BA89" s="12">
        <v>2.9548653151969866</v>
      </c>
      <c r="BB89" s="12">
        <v>3.0610022012714406</v>
      </c>
      <c r="BC89" s="12">
        <v>2.9483011103455343</v>
      </c>
      <c r="BD89" s="12">
        <v>2.0405452826035333</v>
      </c>
      <c r="BE89" s="12">
        <v>2.5391517387423139</v>
      </c>
      <c r="BF89" s="12">
        <v>4.1935082891252717</v>
      </c>
      <c r="BG89" s="12">
        <v>3.9562292836434283</v>
      </c>
      <c r="BH89" s="12">
        <v>4.1545796279684035</v>
      </c>
      <c r="BI89" s="12">
        <v>4.4797255754343031</v>
      </c>
      <c r="BJ89" s="12">
        <v>3.5725043588420138</v>
      </c>
      <c r="BK89" s="12">
        <v>1.5031187814495306</v>
      </c>
      <c r="BL89" s="12">
        <v>0.86035527481210416</v>
      </c>
      <c r="BM89" s="12">
        <v>2.4046194158858207</v>
      </c>
      <c r="BN89" s="12">
        <v>3.14215564301238</v>
      </c>
      <c r="BO89" s="12">
        <v>1.7861614790566078</v>
      </c>
      <c r="BP89" s="12">
        <v>2.96862706542327</v>
      </c>
      <c r="BQ89" s="12">
        <v>2.2601585657466856</v>
      </c>
      <c r="BR89" s="12">
        <v>2.5065008271605569</v>
      </c>
      <c r="BS89" s="12">
        <v>2.8907269357311858</v>
      </c>
      <c r="BT89" s="12">
        <v>3.4487586353523247</v>
      </c>
      <c r="BU89" s="12">
        <v>2.455237013302392</v>
      </c>
      <c r="BV89" s="12">
        <v>5.9642046205203432</v>
      </c>
      <c r="BW89" s="12">
        <v>6.734950714448142</v>
      </c>
      <c r="BX89" s="12">
        <v>10.399160437356684</v>
      </c>
      <c r="BY89" s="12">
        <v>9.1988499403810771</v>
      </c>
      <c r="BZ89" s="12">
        <v>13.702614466447663</v>
      </c>
      <c r="CA89" s="12">
        <v>17.079918872600935</v>
      </c>
      <c r="CB89" s="12">
        <v>11.712568346934615</v>
      </c>
      <c r="CC89" s="12" t="s">
        <v>5</v>
      </c>
      <c r="CD89" s="12" t="s">
        <v>5</v>
      </c>
      <c r="CE89" s="12" t="s">
        <v>5</v>
      </c>
      <c r="CF89" s="12" t="s">
        <v>5</v>
      </c>
      <c r="CG89" s="12" t="s">
        <v>5</v>
      </c>
      <c r="CH89" s="12" t="s">
        <v>5</v>
      </c>
      <c r="CI89" s="12" t="s">
        <v>5</v>
      </c>
      <c r="CJ89" s="12" t="s">
        <v>5</v>
      </c>
      <c r="CK89" s="12" t="s">
        <v>5</v>
      </c>
      <c r="CL89" s="12" t="s">
        <v>5</v>
      </c>
      <c r="CM89" s="12" t="s">
        <v>5</v>
      </c>
      <c r="CN89" s="12" t="s">
        <v>5</v>
      </c>
      <c r="CO89" s="12" t="s">
        <v>5</v>
      </c>
      <c r="CP89" s="12" t="s">
        <v>5</v>
      </c>
      <c r="CQ89" s="12" t="s">
        <v>5</v>
      </c>
      <c r="CR89" s="12" t="s">
        <v>5</v>
      </c>
      <c r="CS89" s="12" t="s">
        <v>5</v>
      </c>
      <c r="CT89" s="12" t="s">
        <v>5</v>
      </c>
      <c r="CU89" s="12" t="s">
        <v>5</v>
      </c>
      <c r="CV89" s="12" t="s">
        <v>5</v>
      </c>
      <c r="CW89" s="12" t="s">
        <v>5</v>
      </c>
      <c r="CX89" s="12" t="s">
        <v>5</v>
      </c>
      <c r="CY89" s="12" t="s">
        <v>5</v>
      </c>
      <c r="CZ89" s="12" t="s">
        <v>5</v>
      </c>
      <c r="DA89" s="12" t="s">
        <v>5</v>
      </c>
      <c r="DB89" s="12" t="s">
        <v>5</v>
      </c>
      <c r="DC89" s="12" t="s">
        <v>5</v>
      </c>
      <c r="DD89" s="12" t="s">
        <v>5</v>
      </c>
      <c r="DE89" s="12" t="s">
        <v>5</v>
      </c>
      <c r="DF89" s="12" t="s">
        <v>5</v>
      </c>
      <c r="DG89" s="12" t="s">
        <v>5</v>
      </c>
      <c r="DH89" s="12" t="s">
        <v>5</v>
      </c>
      <c r="DI89" s="12" t="s">
        <v>5</v>
      </c>
      <c r="DJ89" s="12" t="s">
        <v>5</v>
      </c>
      <c r="DK89" s="12" t="s">
        <v>5</v>
      </c>
      <c r="DL89" s="12" t="s">
        <v>5</v>
      </c>
      <c r="DM89" s="12" t="s">
        <v>5</v>
      </c>
      <c r="DN89" s="12" t="s">
        <v>5</v>
      </c>
      <c r="DO89" s="12" t="s">
        <v>5</v>
      </c>
      <c r="DP89" s="12" t="s">
        <v>5</v>
      </c>
      <c r="DQ89" s="12" t="s">
        <v>5</v>
      </c>
      <c r="DR89" s="12" t="s">
        <v>5</v>
      </c>
      <c r="DS89" s="12" t="s">
        <v>5</v>
      </c>
      <c r="DT89" s="12" t="s">
        <v>5</v>
      </c>
      <c r="DU89" s="12" t="s">
        <v>5</v>
      </c>
      <c r="DV89" s="12" t="s">
        <v>5</v>
      </c>
      <c r="DW89" s="12" t="s">
        <v>5</v>
      </c>
      <c r="DX89" s="12" t="s">
        <v>5</v>
      </c>
      <c r="DY89" s="12" t="s">
        <v>5</v>
      </c>
      <c r="DZ89" s="12" t="s">
        <v>5</v>
      </c>
      <c r="EA89" s="12" t="s">
        <v>5</v>
      </c>
      <c r="EB89" s="12" t="s">
        <v>5</v>
      </c>
      <c r="EC89" s="12" t="s">
        <v>5</v>
      </c>
    </row>
    <row r="90" spans="1:133">
      <c r="A90" s="10">
        <v>1998</v>
      </c>
      <c r="B90" s="12">
        <v>5.5437837832084256</v>
      </c>
      <c r="C90" s="12">
        <v>5.5149690631646537</v>
      </c>
      <c r="D90" s="12">
        <v>5.7396669144018055</v>
      </c>
      <c r="E90" s="12">
        <v>5.8993881297403581</v>
      </c>
      <c r="F90" s="12">
        <v>5.7227136314474665</v>
      </c>
      <c r="G90" s="12">
        <v>5.763481146533433</v>
      </c>
      <c r="H90" s="12">
        <v>5.7547661169820801</v>
      </c>
      <c r="I90" s="12">
        <v>5.6252589405023867</v>
      </c>
      <c r="J90" s="12">
        <v>5.431633786898252</v>
      </c>
      <c r="K90" s="12">
        <v>4.9404192862442384</v>
      </c>
      <c r="L90" s="12">
        <v>4.6052685617620135</v>
      </c>
      <c r="M90" s="12">
        <v>4.9115932269083205</v>
      </c>
      <c r="N90" s="12">
        <v>5.5078514606373643</v>
      </c>
      <c r="O90" s="12">
        <v>6.1510612336817028</v>
      </c>
      <c r="P90" s="12">
        <v>6.5176779695455656</v>
      </c>
      <c r="Q90" s="12">
        <v>5.8943914254872949</v>
      </c>
      <c r="R90" s="12">
        <v>5.7319596769271959</v>
      </c>
      <c r="S90" s="12">
        <v>5.3935973437567322</v>
      </c>
      <c r="T90" s="12">
        <v>5.1194913869356062</v>
      </c>
      <c r="U90" s="12">
        <v>5.514917038087555</v>
      </c>
      <c r="V90" s="12">
        <v>5.5061814331667902</v>
      </c>
      <c r="W90" s="12">
        <v>5.6498519094351511</v>
      </c>
      <c r="X90" s="12">
        <v>6.1337994710920825</v>
      </c>
      <c r="Y90" s="12">
        <v>6.2619187600586033</v>
      </c>
      <c r="Z90" s="12">
        <v>6.1786105831548959</v>
      </c>
      <c r="AA90" s="12">
        <v>5.9880095028486195</v>
      </c>
      <c r="AB90" s="12">
        <v>5.905017271419891</v>
      </c>
      <c r="AC90" s="12">
        <v>5.3915399243397619</v>
      </c>
      <c r="AD90" s="12">
        <v>5.5743583203206555</v>
      </c>
      <c r="AE90" s="12">
        <v>5.7273052154903397</v>
      </c>
      <c r="AF90" s="12">
        <v>5.6577830531334792</v>
      </c>
      <c r="AG90" s="12">
        <v>5.3704460406123946</v>
      </c>
      <c r="AH90" s="12">
        <v>4.5329109581251554</v>
      </c>
      <c r="AI90" s="12">
        <v>4.1865390636171789</v>
      </c>
      <c r="AJ90" s="12">
        <v>4.3641782461595824</v>
      </c>
      <c r="AK90" s="12">
        <v>4.4956290960742402</v>
      </c>
      <c r="AL90" s="12">
        <v>3.7825039240153222</v>
      </c>
      <c r="AM90" s="12">
        <v>3.2968883563567606</v>
      </c>
      <c r="AN90" s="12">
        <v>3.1469699838890661</v>
      </c>
      <c r="AO90" s="12">
        <v>3.8260315282115647</v>
      </c>
      <c r="AP90" s="12">
        <v>3.2403064871096365</v>
      </c>
      <c r="AQ90" s="12">
        <v>3.330315747169025</v>
      </c>
      <c r="AR90" s="12">
        <v>3.5103673581863895</v>
      </c>
      <c r="AS90" s="12">
        <v>2.859858598191277</v>
      </c>
      <c r="AT90" s="12">
        <v>3.2760497197349379</v>
      </c>
      <c r="AU90" s="12">
        <v>3.0692768953636751</v>
      </c>
      <c r="AV90" s="12">
        <v>2.5641277342996958</v>
      </c>
      <c r="AW90" s="12">
        <v>2.594389603940809</v>
      </c>
      <c r="AX90" s="12">
        <v>3.06963512059819</v>
      </c>
      <c r="AY90" s="12">
        <v>2.77278704786618</v>
      </c>
      <c r="AZ90" s="12">
        <v>2.3373722146162277</v>
      </c>
      <c r="BA90" s="12">
        <v>2.7006326887680117</v>
      </c>
      <c r="BB90" s="12">
        <v>2.7938992351102034</v>
      </c>
      <c r="BC90" s="12">
        <v>2.6754795562126179</v>
      </c>
      <c r="BD90" s="12">
        <v>1.7921442774555825</v>
      </c>
      <c r="BE90" s="12">
        <v>2.2608704351428912</v>
      </c>
      <c r="BF90" s="12">
        <v>3.8347004082765803</v>
      </c>
      <c r="BG90" s="12">
        <v>3.5921375386483545</v>
      </c>
      <c r="BH90" s="12">
        <v>3.7649223334587818</v>
      </c>
      <c r="BI90" s="12">
        <v>4.0560300313067996</v>
      </c>
      <c r="BJ90" s="12">
        <v>3.1729850983377528</v>
      </c>
      <c r="BK90" s="12">
        <v>1.1914872218341244</v>
      </c>
      <c r="BL90" s="12">
        <v>0.56711993447569764</v>
      </c>
      <c r="BM90" s="12">
        <v>2.0032958707605828</v>
      </c>
      <c r="BN90" s="12">
        <v>2.6696533621214056</v>
      </c>
      <c r="BO90" s="12">
        <v>1.3725586570366182</v>
      </c>
      <c r="BP90" s="12">
        <v>2.4410193570899485</v>
      </c>
      <c r="BQ90" s="12">
        <v>1.7464632259782311</v>
      </c>
      <c r="BR90" s="12">
        <v>1.9294690206269072</v>
      </c>
      <c r="BS90" s="12">
        <v>2.2263080460062379</v>
      </c>
      <c r="BT90" s="12">
        <v>2.6620946866927695</v>
      </c>
      <c r="BU90" s="12">
        <v>1.6915572505750993</v>
      </c>
      <c r="BV90" s="12">
        <v>4.6664439365498955</v>
      </c>
      <c r="BW90" s="12">
        <v>5.1416890622065168</v>
      </c>
      <c r="BX90" s="12">
        <v>7.9296535559233643</v>
      </c>
      <c r="BY90" s="12">
        <v>6.475503782056216</v>
      </c>
      <c r="BZ90" s="12">
        <v>9.1724906370249375</v>
      </c>
      <c r="CA90" s="12">
        <v>9.9139856313195462</v>
      </c>
      <c r="CB90" s="12">
        <v>3.647343747845694</v>
      </c>
      <c r="CC90" s="12">
        <v>-4.4178808512432273</v>
      </c>
      <c r="CD90" s="12" t="s">
        <v>5</v>
      </c>
      <c r="CE90" s="12" t="s">
        <v>5</v>
      </c>
      <c r="CF90" s="12" t="s">
        <v>5</v>
      </c>
      <c r="CG90" s="12" t="s">
        <v>5</v>
      </c>
      <c r="CH90" s="12" t="s">
        <v>5</v>
      </c>
      <c r="CI90" s="12" t="s">
        <v>5</v>
      </c>
      <c r="CJ90" s="12" t="s">
        <v>5</v>
      </c>
      <c r="CK90" s="12" t="s">
        <v>5</v>
      </c>
      <c r="CL90" s="12" t="s">
        <v>5</v>
      </c>
      <c r="CM90" s="12" t="s">
        <v>5</v>
      </c>
      <c r="CN90" s="12" t="s">
        <v>5</v>
      </c>
      <c r="CO90" s="12" t="s">
        <v>5</v>
      </c>
      <c r="CP90" s="12" t="s">
        <v>5</v>
      </c>
      <c r="CQ90" s="12" t="s">
        <v>5</v>
      </c>
      <c r="CR90" s="12" t="s">
        <v>5</v>
      </c>
      <c r="CS90" s="12" t="s">
        <v>5</v>
      </c>
      <c r="CT90" s="12" t="s">
        <v>5</v>
      </c>
      <c r="CU90" s="12" t="s">
        <v>5</v>
      </c>
      <c r="CV90" s="12" t="s">
        <v>5</v>
      </c>
      <c r="CW90" s="12" t="s">
        <v>5</v>
      </c>
      <c r="CX90" s="12" t="s">
        <v>5</v>
      </c>
      <c r="CY90" s="12" t="s">
        <v>5</v>
      </c>
      <c r="CZ90" s="12" t="s">
        <v>5</v>
      </c>
      <c r="DA90" s="12" t="s">
        <v>5</v>
      </c>
      <c r="DB90" s="12" t="s">
        <v>5</v>
      </c>
      <c r="DC90" s="12" t="s">
        <v>5</v>
      </c>
      <c r="DD90" s="12" t="s">
        <v>5</v>
      </c>
      <c r="DE90" s="12" t="s">
        <v>5</v>
      </c>
      <c r="DF90" s="12" t="s">
        <v>5</v>
      </c>
      <c r="DG90" s="12" t="s">
        <v>5</v>
      </c>
      <c r="DH90" s="12" t="s">
        <v>5</v>
      </c>
      <c r="DI90" s="12" t="s">
        <v>5</v>
      </c>
      <c r="DJ90" s="12" t="s">
        <v>5</v>
      </c>
      <c r="DK90" s="12" t="s">
        <v>5</v>
      </c>
      <c r="DL90" s="12" t="s">
        <v>5</v>
      </c>
      <c r="DM90" s="12" t="s">
        <v>5</v>
      </c>
      <c r="DN90" s="12" t="s">
        <v>5</v>
      </c>
      <c r="DO90" s="12" t="s">
        <v>5</v>
      </c>
      <c r="DP90" s="12" t="s">
        <v>5</v>
      </c>
      <c r="DQ90" s="12" t="s">
        <v>5</v>
      </c>
      <c r="DR90" s="12" t="s">
        <v>5</v>
      </c>
      <c r="DS90" s="12" t="s">
        <v>5</v>
      </c>
      <c r="DT90" s="12" t="s">
        <v>5</v>
      </c>
      <c r="DU90" s="12" t="s">
        <v>5</v>
      </c>
      <c r="DV90" s="12" t="s">
        <v>5</v>
      </c>
      <c r="DW90" s="12" t="s">
        <v>5</v>
      </c>
      <c r="DX90" s="12" t="s">
        <v>5</v>
      </c>
      <c r="DY90" s="12" t="s">
        <v>5</v>
      </c>
      <c r="DZ90" s="12" t="s">
        <v>5</v>
      </c>
      <c r="EA90" s="12" t="s">
        <v>5</v>
      </c>
      <c r="EB90" s="12" t="s">
        <v>5</v>
      </c>
      <c r="EC90" s="12" t="s">
        <v>5</v>
      </c>
    </row>
    <row r="91" spans="1:133">
      <c r="A91" s="10">
        <v>1999</v>
      </c>
      <c r="B91" s="11">
        <v>5.9754989726783005</v>
      </c>
      <c r="C91" s="11">
        <v>5.9524408765034469</v>
      </c>
      <c r="D91" s="11">
        <v>6.1798320690330231</v>
      </c>
      <c r="E91" s="11">
        <v>6.3431487194907152</v>
      </c>
      <c r="F91" s="11">
        <v>6.1745318197438381</v>
      </c>
      <c r="G91" s="11">
        <v>6.220707896319416</v>
      </c>
      <c r="H91" s="11">
        <v>6.2182054238259026</v>
      </c>
      <c r="I91" s="11">
        <v>6.0967110376613842</v>
      </c>
      <c r="J91" s="11">
        <v>5.9121965313279787</v>
      </c>
      <c r="K91" s="11">
        <v>5.434478936855677</v>
      </c>
      <c r="L91" s="11">
        <v>5.1110072317409729</v>
      </c>
      <c r="M91" s="11">
        <v>5.4201806683848917</v>
      </c>
      <c r="N91" s="11">
        <v>6.0151683109218705</v>
      </c>
      <c r="O91" s="11">
        <v>6.6563796586315087</v>
      </c>
      <c r="P91" s="11">
        <v>7.0250665689593372</v>
      </c>
      <c r="Q91" s="11">
        <v>6.4189114664688223</v>
      </c>
      <c r="R91" s="11">
        <v>6.2670482069786022</v>
      </c>
      <c r="S91" s="11">
        <v>5.9423335435459776</v>
      </c>
      <c r="T91" s="11">
        <v>5.6812885733377092</v>
      </c>
      <c r="U91" s="11">
        <v>6.0793976363485287</v>
      </c>
      <c r="V91" s="11">
        <v>6.0800590183651728</v>
      </c>
      <c r="W91" s="11">
        <v>6.2308996131157048</v>
      </c>
      <c r="X91" s="11">
        <v>6.7164929398916771</v>
      </c>
      <c r="Y91" s="11">
        <v>6.8524497147173928</v>
      </c>
      <c r="Z91" s="11">
        <v>6.7809632769638988</v>
      </c>
      <c r="AA91" s="11">
        <v>6.604522085481114</v>
      </c>
      <c r="AB91" s="11">
        <v>6.534248123398954</v>
      </c>
      <c r="AC91" s="11">
        <v>6.0419320392643607</v>
      </c>
      <c r="AD91" s="11">
        <v>6.2335725808857045</v>
      </c>
      <c r="AE91" s="11">
        <v>6.3962553869283765</v>
      </c>
      <c r="AF91" s="11">
        <v>6.3412130742537691</v>
      </c>
      <c r="AG91" s="11">
        <v>6.0732914024055082</v>
      </c>
      <c r="AH91" s="11">
        <v>5.267192655515827</v>
      </c>
      <c r="AI91" s="11">
        <v>4.9433343775057406</v>
      </c>
      <c r="AJ91" s="11">
        <v>5.133296030927851</v>
      </c>
      <c r="AK91" s="11">
        <v>5.2786092055132396</v>
      </c>
      <c r="AL91" s="11">
        <v>4.598730817487608</v>
      </c>
      <c r="AM91" s="11">
        <v>4.1427025784911109</v>
      </c>
      <c r="AN91" s="11">
        <v>4.0159407779909069</v>
      </c>
      <c r="AO91" s="11">
        <v>4.6995239711176726</v>
      </c>
      <c r="AP91" s="11">
        <v>4.1493896003574049</v>
      </c>
      <c r="AQ91" s="11">
        <v>4.2598757067465041</v>
      </c>
      <c r="AR91" s="11">
        <v>4.4591454805474617</v>
      </c>
      <c r="AS91" s="11">
        <v>3.8507232174564607</v>
      </c>
      <c r="AT91" s="11">
        <v>4.2824460551547556</v>
      </c>
      <c r="AU91" s="11">
        <v>4.1093723741110226</v>
      </c>
      <c r="AV91" s="11">
        <v>3.648373059898792</v>
      </c>
      <c r="AW91" s="11">
        <v>3.7096344429504344</v>
      </c>
      <c r="AX91" s="11">
        <v>4.2042738784669744</v>
      </c>
      <c r="AY91" s="11">
        <v>3.95215976919124</v>
      </c>
      <c r="AZ91" s="11">
        <v>3.5688348570566131</v>
      </c>
      <c r="BA91" s="11">
        <v>3.9610354034846806</v>
      </c>
      <c r="BB91" s="11">
        <v>4.0945480245984083</v>
      </c>
      <c r="BC91" s="11">
        <v>4.0268093624288896</v>
      </c>
      <c r="BD91" s="11">
        <v>3.2262394571893824</v>
      </c>
      <c r="BE91" s="11">
        <v>3.7320951926477086</v>
      </c>
      <c r="BF91" s="11">
        <v>5.3018209571562505</v>
      </c>
      <c r="BG91" s="11">
        <v>5.1304948966325155</v>
      </c>
      <c r="BH91" s="11">
        <v>5.3626524115809291</v>
      </c>
      <c r="BI91" s="11">
        <v>5.7131520358050452</v>
      </c>
      <c r="BJ91" s="11">
        <v>4.9510674331915849</v>
      </c>
      <c r="BK91" s="11">
        <v>3.1575485672558261</v>
      </c>
      <c r="BL91" s="11">
        <v>2.6695196289910927</v>
      </c>
      <c r="BM91" s="11">
        <v>4.1427079962887827</v>
      </c>
      <c r="BN91" s="11">
        <v>4.8957157602476853</v>
      </c>
      <c r="BO91" s="11">
        <v>3.8188183741135919</v>
      </c>
      <c r="BP91" s="11">
        <v>4.9791323419684987</v>
      </c>
      <c r="BQ91" s="11">
        <v>4.5154811477132277</v>
      </c>
      <c r="BR91" s="11">
        <v>4.8974109521377756</v>
      </c>
      <c r="BS91" s="11">
        <v>5.416841886361401</v>
      </c>
      <c r="BT91" s="11">
        <v>6.1030600906541697</v>
      </c>
      <c r="BU91" s="11">
        <v>5.5736729385444068</v>
      </c>
      <c r="BV91" s="11">
        <v>8.6493628469630401</v>
      </c>
      <c r="BW91" s="11">
        <v>9.5630671957142237</v>
      </c>
      <c r="BX91" s="11">
        <v>12.584376495115482</v>
      </c>
      <c r="BY91" s="11">
        <v>12.148372173424876</v>
      </c>
      <c r="BZ91" s="11">
        <v>15.440535335673585</v>
      </c>
      <c r="CA91" s="11">
        <v>17.563667756056706</v>
      </c>
      <c r="CB91" s="11">
        <v>15.935800541986522</v>
      </c>
      <c r="CC91" s="11">
        <v>18.047416639512477</v>
      </c>
      <c r="CD91" s="11">
        <v>40.512714130268179</v>
      </c>
      <c r="CE91" s="11" t="s">
        <v>5</v>
      </c>
      <c r="CF91" s="11" t="s">
        <v>5</v>
      </c>
      <c r="CG91" s="11" t="s">
        <v>5</v>
      </c>
      <c r="CH91" s="11" t="s">
        <v>5</v>
      </c>
      <c r="CI91" s="11" t="s">
        <v>5</v>
      </c>
      <c r="CJ91" s="11" t="s">
        <v>5</v>
      </c>
      <c r="CK91" s="11" t="s">
        <v>5</v>
      </c>
      <c r="CL91" s="11" t="s">
        <v>5</v>
      </c>
      <c r="CM91" s="11" t="s">
        <v>5</v>
      </c>
      <c r="CN91" s="11" t="s">
        <v>5</v>
      </c>
      <c r="CO91" s="11" t="s">
        <v>5</v>
      </c>
      <c r="CP91" s="11" t="s">
        <v>5</v>
      </c>
      <c r="CQ91" s="11" t="s">
        <v>5</v>
      </c>
      <c r="CR91" s="11" t="s">
        <v>5</v>
      </c>
      <c r="CS91" s="11" t="s">
        <v>5</v>
      </c>
      <c r="CT91" s="11" t="s">
        <v>5</v>
      </c>
      <c r="CU91" s="11" t="s">
        <v>5</v>
      </c>
      <c r="CV91" s="11" t="s">
        <v>5</v>
      </c>
      <c r="CW91" s="11" t="s">
        <v>5</v>
      </c>
      <c r="CX91" s="11" t="s">
        <v>5</v>
      </c>
      <c r="CY91" s="11" t="s">
        <v>5</v>
      </c>
      <c r="CZ91" s="11" t="s">
        <v>5</v>
      </c>
      <c r="DA91" s="11" t="s">
        <v>5</v>
      </c>
      <c r="DB91" s="11" t="s">
        <v>5</v>
      </c>
      <c r="DC91" s="11" t="s">
        <v>5</v>
      </c>
      <c r="DD91" s="11" t="s">
        <v>5</v>
      </c>
      <c r="DE91" s="11" t="s">
        <v>5</v>
      </c>
      <c r="DF91" s="11" t="s">
        <v>5</v>
      </c>
      <c r="DG91" s="11" t="s">
        <v>5</v>
      </c>
      <c r="DH91" s="11" t="s">
        <v>5</v>
      </c>
      <c r="DI91" s="11" t="s">
        <v>5</v>
      </c>
      <c r="DJ91" s="11" t="s">
        <v>5</v>
      </c>
      <c r="DK91" s="11" t="s">
        <v>5</v>
      </c>
      <c r="DL91" s="11" t="s">
        <v>5</v>
      </c>
      <c r="DM91" s="11" t="s">
        <v>5</v>
      </c>
      <c r="DN91" s="11" t="s">
        <v>5</v>
      </c>
      <c r="DO91" s="11" t="s">
        <v>5</v>
      </c>
      <c r="DP91" s="11" t="s">
        <v>5</v>
      </c>
      <c r="DQ91" s="11" t="s">
        <v>5</v>
      </c>
      <c r="DR91" s="11" t="s">
        <v>5</v>
      </c>
      <c r="DS91" s="11" t="s">
        <v>5</v>
      </c>
      <c r="DT91" s="11" t="s">
        <v>5</v>
      </c>
      <c r="DU91" s="11" t="s">
        <v>5</v>
      </c>
      <c r="DV91" s="11" t="s">
        <v>5</v>
      </c>
      <c r="DW91" s="11" t="s">
        <v>5</v>
      </c>
      <c r="DX91" s="11" t="s">
        <v>5</v>
      </c>
      <c r="DY91" s="11" t="s">
        <v>5</v>
      </c>
      <c r="DZ91" s="11" t="s">
        <v>5</v>
      </c>
      <c r="EA91" s="11" t="s">
        <v>5</v>
      </c>
      <c r="EB91" s="11" t="s">
        <v>5</v>
      </c>
      <c r="EC91" s="11" t="s">
        <v>5</v>
      </c>
    </row>
    <row r="92" spans="1:133">
      <c r="A92" s="10">
        <v>2000</v>
      </c>
      <c r="B92" s="11">
        <v>5.9424099681095282</v>
      </c>
      <c r="C92" s="11">
        <v>5.9192280335594409</v>
      </c>
      <c r="D92" s="11">
        <v>6.1433616756455995</v>
      </c>
      <c r="E92" s="11">
        <v>6.304149376181198</v>
      </c>
      <c r="F92" s="11">
        <v>6.1371942399783954</v>
      </c>
      <c r="G92" s="11">
        <v>6.1822857236144761</v>
      </c>
      <c r="H92" s="11">
        <v>6.1793106234865984</v>
      </c>
      <c r="I92" s="11">
        <v>6.0589175651330835</v>
      </c>
      <c r="J92" s="11">
        <v>5.8763857754727216</v>
      </c>
      <c r="K92" s="11">
        <v>5.4047216993376415</v>
      </c>
      <c r="L92" s="11">
        <v>5.0853293618284443</v>
      </c>
      <c r="M92" s="11">
        <v>5.3897865828870586</v>
      </c>
      <c r="N92" s="11">
        <v>5.9758402007378244</v>
      </c>
      <c r="O92" s="11">
        <v>6.6071886577533476</v>
      </c>
      <c r="P92" s="11">
        <v>6.9697303046810948</v>
      </c>
      <c r="Q92" s="11">
        <v>6.3717963788803136</v>
      </c>
      <c r="R92" s="11">
        <v>6.2215202129037532</v>
      </c>
      <c r="S92" s="11">
        <v>5.9011007289997126</v>
      </c>
      <c r="T92" s="11">
        <v>5.6434903237236673</v>
      </c>
      <c r="U92" s="11">
        <v>6.0346802230420282</v>
      </c>
      <c r="V92" s="11">
        <v>6.0346096890050722</v>
      </c>
      <c r="W92" s="11">
        <v>6.1822324161472322</v>
      </c>
      <c r="X92" s="11">
        <v>6.6589214008607929</v>
      </c>
      <c r="Y92" s="11">
        <v>6.7915980347736893</v>
      </c>
      <c r="Z92" s="11">
        <v>6.7202949549134656</v>
      </c>
      <c r="AA92" s="11">
        <v>6.5458848664031777</v>
      </c>
      <c r="AB92" s="11">
        <v>6.4758187033032346</v>
      </c>
      <c r="AC92" s="11">
        <v>5.9913914676057196</v>
      </c>
      <c r="AD92" s="11">
        <v>6.1785471737959465</v>
      </c>
      <c r="AE92" s="11">
        <v>6.337122277704049</v>
      </c>
      <c r="AF92" s="11">
        <v>6.2820012958650207</v>
      </c>
      <c r="AG92" s="11">
        <v>6.0181719748689098</v>
      </c>
      <c r="AH92" s="11">
        <v>5.2270928143662925</v>
      </c>
      <c r="AI92" s="11">
        <v>4.9090255248635613</v>
      </c>
      <c r="AJ92" s="11">
        <v>5.0943148760759973</v>
      </c>
      <c r="AK92" s="11">
        <v>5.2357068947159124</v>
      </c>
      <c r="AL92" s="11">
        <v>4.569675812716981</v>
      </c>
      <c r="AM92" s="11">
        <v>4.123135867814395</v>
      </c>
      <c r="AN92" s="11">
        <v>3.9988103193556332</v>
      </c>
      <c r="AO92" s="11">
        <v>4.6660978461623559</v>
      </c>
      <c r="AP92" s="11">
        <v>4.1282660526831547</v>
      </c>
      <c r="AQ92" s="11">
        <v>4.2355421675097364</v>
      </c>
      <c r="AR92" s="11">
        <v>4.4292218584847509</v>
      </c>
      <c r="AS92" s="11">
        <v>3.8356328938816491</v>
      </c>
      <c r="AT92" s="11">
        <v>4.2555974904938134</v>
      </c>
      <c r="AU92" s="11">
        <v>4.0864758396225884</v>
      </c>
      <c r="AV92" s="11">
        <v>3.6376460470693526</v>
      </c>
      <c r="AW92" s="11">
        <v>3.6968506188101062</v>
      </c>
      <c r="AX92" s="11">
        <v>4.1765658408073278</v>
      </c>
      <c r="AY92" s="11">
        <v>3.9312519155199581</v>
      </c>
      <c r="AZ92" s="11">
        <v>3.5592525364623095</v>
      </c>
      <c r="BA92" s="11">
        <v>3.938492345244498</v>
      </c>
      <c r="BB92" s="11">
        <v>4.0668031103797562</v>
      </c>
      <c r="BC92" s="11">
        <v>4.0004435429671661</v>
      </c>
      <c r="BD92" s="11">
        <v>3.2275237836482944</v>
      </c>
      <c r="BE92" s="11">
        <v>3.7146916891436823</v>
      </c>
      <c r="BF92" s="11">
        <v>5.2233740202671175</v>
      </c>
      <c r="BG92" s="11">
        <v>5.055763124688772</v>
      </c>
      <c r="BH92" s="11">
        <v>5.2751335860166835</v>
      </c>
      <c r="BI92" s="11">
        <v>5.6065889298152181</v>
      </c>
      <c r="BJ92" s="11">
        <v>4.8743007588664646</v>
      </c>
      <c r="BK92" s="11">
        <v>3.1625319972931174</v>
      </c>
      <c r="BL92" s="11">
        <v>2.6991536774434839</v>
      </c>
      <c r="BM92" s="11">
        <v>4.0963655016440539</v>
      </c>
      <c r="BN92" s="11">
        <v>4.8049649179027565</v>
      </c>
      <c r="BO92" s="11">
        <v>3.7860761519915527</v>
      </c>
      <c r="BP92" s="11">
        <v>4.8718241079728983</v>
      </c>
      <c r="BQ92" s="11">
        <v>4.4319291110682748</v>
      </c>
      <c r="BR92" s="11">
        <v>4.7806102125592851</v>
      </c>
      <c r="BS92" s="11">
        <v>5.2511002487981324</v>
      </c>
      <c r="BT92" s="11">
        <v>5.8663217996028996</v>
      </c>
      <c r="BU92" s="11">
        <v>5.3635390894075456</v>
      </c>
      <c r="BV92" s="11">
        <v>8.1106466220706288</v>
      </c>
      <c r="BW92" s="11">
        <v>8.8629709070836373</v>
      </c>
      <c r="BX92" s="11">
        <v>11.419104507980913</v>
      </c>
      <c r="BY92" s="11">
        <v>10.878919091226882</v>
      </c>
      <c r="BZ92" s="11">
        <v>13.410812879401144</v>
      </c>
      <c r="CA92" s="11">
        <v>14.703374324453151</v>
      </c>
      <c r="CB92" s="11">
        <v>12.767400555999622</v>
      </c>
      <c r="CC92" s="11">
        <v>13.119011292354624</v>
      </c>
      <c r="CD92" s="11">
        <v>21.887457364153555</v>
      </c>
      <c r="CE92" s="11">
        <v>3.2622005980389295</v>
      </c>
      <c r="CF92" s="11" t="s">
        <v>5</v>
      </c>
      <c r="CG92" s="11" t="s">
        <v>5</v>
      </c>
      <c r="CH92" s="11" t="s">
        <v>5</v>
      </c>
      <c r="CI92" s="11" t="s">
        <v>5</v>
      </c>
      <c r="CJ92" s="11" t="s">
        <v>5</v>
      </c>
      <c r="CK92" s="11" t="s">
        <v>5</v>
      </c>
      <c r="CL92" s="11" t="s">
        <v>5</v>
      </c>
      <c r="CM92" s="11" t="s">
        <v>5</v>
      </c>
      <c r="CN92" s="11" t="s">
        <v>5</v>
      </c>
      <c r="CO92" s="11" t="s">
        <v>5</v>
      </c>
      <c r="CP92" s="11" t="s">
        <v>5</v>
      </c>
      <c r="CQ92" s="11" t="s">
        <v>5</v>
      </c>
      <c r="CR92" s="11" t="s">
        <v>5</v>
      </c>
      <c r="CS92" s="11" t="s">
        <v>5</v>
      </c>
      <c r="CT92" s="11" t="s">
        <v>5</v>
      </c>
      <c r="CU92" s="11" t="s">
        <v>5</v>
      </c>
      <c r="CV92" s="11" t="s">
        <v>5</v>
      </c>
      <c r="CW92" s="11" t="s">
        <v>5</v>
      </c>
      <c r="CX92" s="11" t="s">
        <v>5</v>
      </c>
      <c r="CY92" s="11" t="s">
        <v>5</v>
      </c>
      <c r="CZ92" s="11" t="s">
        <v>5</v>
      </c>
      <c r="DA92" s="11" t="s">
        <v>5</v>
      </c>
      <c r="DB92" s="11" t="s">
        <v>5</v>
      </c>
      <c r="DC92" s="11" t="s">
        <v>5</v>
      </c>
      <c r="DD92" s="11" t="s">
        <v>5</v>
      </c>
      <c r="DE92" s="11" t="s">
        <v>5</v>
      </c>
      <c r="DF92" s="11" t="s">
        <v>5</v>
      </c>
      <c r="DG92" s="11" t="s">
        <v>5</v>
      </c>
      <c r="DH92" s="11" t="s">
        <v>5</v>
      </c>
      <c r="DI92" s="11" t="s">
        <v>5</v>
      </c>
      <c r="DJ92" s="11" t="s">
        <v>5</v>
      </c>
      <c r="DK92" s="11" t="s">
        <v>5</v>
      </c>
      <c r="DL92" s="11" t="s">
        <v>5</v>
      </c>
      <c r="DM92" s="11" t="s">
        <v>5</v>
      </c>
      <c r="DN92" s="11" t="s">
        <v>5</v>
      </c>
      <c r="DO92" s="11" t="s">
        <v>5</v>
      </c>
      <c r="DP92" s="11" t="s">
        <v>5</v>
      </c>
      <c r="DQ92" s="11" t="s">
        <v>5</v>
      </c>
      <c r="DR92" s="11" t="s">
        <v>5</v>
      </c>
      <c r="DS92" s="11" t="s">
        <v>5</v>
      </c>
      <c r="DT92" s="11" t="s">
        <v>5</v>
      </c>
      <c r="DU92" s="11" t="s">
        <v>5</v>
      </c>
      <c r="DV92" s="11" t="s">
        <v>5</v>
      </c>
      <c r="DW92" s="11" t="s">
        <v>5</v>
      </c>
      <c r="DX92" s="11" t="s">
        <v>5</v>
      </c>
      <c r="DY92" s="11" t="s">
        <v>5</v>
      </c>
      <c r="DZ92" s="11" t="s">
        <v>5</v>
      </c>
      <c r="EA92" s="11" t="s">
        <v>5</v>
      </c>
      <c r="EB92" s="11" t="s">
        <v>5</v>
      </c>
      <c r="EC92" s="11" t="s">
        <v>5</v>
      </c>
    </row>
    <row r="93" spans="1:133">
      <c r="A93" s="10">
        <v>2001</v>
      </c>
      <c r="B93" s="11">
        <v>5.6204915869978889</v>
      </c>
      <c r="C93" s="11">
        <v>5.5936665250507076</v>
      </c>
      <c r="D93" s="11">
        <v>5.8110138072529818</v>
      </c>
      <c r="E93" s="11">
        <v>5.9656373131769787</v>
      </c>
      <c r="F93" s="11">
        <v>5.7965105703057969</v>
      </c>
      <c r="G93" s="11">
        <v>5.8366562186430517</v>
      </c>
      <c r="H93" s="11">
        <v>5.8292310613094163</v>
      </c>
      <c r="I93" s="11">
        <v>5.7058158121161142</v>
      </c>
      <c r="J93" s="11">
        <v>5.5210097562776603</v>
      </c>
      <c r="K93" s="11">
        <v>5.050917140371503</v>
      </c>
      <c r="L93" s="11">
        <v>4.731053402568377</v>
      </c>
      <c r="M93" s="11">
        <v>5.0263615516781233</v>
      </c>
      <c r="N93" s="11">
        <v>5.5990422308097365</v>
      </c>
      <c r="O93" s="11">
        <v>6.215988596011778</v>
      </c>
      <c r="P93" s="11">
        <v>6.5676064500602633</v>
      </c>
      <c r="Q93" s="11">
        <v>5.9725520841297728</v>
      </c>
      <c r="R93" s="11">
        <v>5.8185599759327058</v>
      </c>
      <c r="S93" s="11">
        <v>5.4968898745579517</v>
      </c>
      <c r="T93" s="11">
        <v>5.2370240777562795</v>
      </c>
      <c r="U93" s="11">
        <v>5.6157505998045494</v>
      </c>
      <c r="V93" s="11">
        <v>5.6090315087961562</v>
      </c>
      <c r="W93" s="11">
        <v>5.7474090600133012</v>
      </c>
      <c r="X93" s="11">
        <v>6.2091552194670694</v>
      </c>
      <c r="Y93" s="11">
        <v>6.3321244731248543</v>
      </c>
      <c r="Z93" s="11">
        <v>6.2542422325563463</v>
      </c>
      <c r="AA93" s="11">
        <v>6.0748038227728385</v>
      </c>
      <c r="AB93" s="11">
        <v>5.9977023108916594</v>
      </c>
      <c r="AC93" s="11">
        <v>5.5133877688242476</v>
      </c>
      <c r="AD93" s="11">
        <v>5.6884496676513558</v>
      </c>
      <c r="AE93" s="11">
        <v>5.8350123158177398</v>
      </c>
      <c r="AF93" s="11">
        <v>5.7714575796381977</v>
      </c>
      <c r="AG93" s="11">
        <v>5.502883751041499</v>
      </c>
      <c r="AH93" s="11">
        <v>4.7172122559638794</v>
      </c>
      <c r="AI93" s="11">
        <v>4.3953087010831586</v>
      </c>
      <c r="AJ93" s="11">
        <v>4.5663326201528838</v>
      </c>
      <c r="AK93" s="11">
        <v>4.6937793414060671</v>
      </c>
      <c r="AL93" s="11">
        <v>4.0303887600175443</v>
      </c>
      <c r="AM93" s="11">
        <v>3.5818325736411123</v>
      </c>
      <c r="AN93" s="11">
        <v>3.4482408530553612</v>
      </c>
      <c r="AO93" s="11">
        <v>4.0878498118369198</v>
      </c>
      <c r="AP93" s="11">
        <v>3.5490781057799077</v>
      </c>
      <c r="AQ93" s="11">
        <v>3.6400098381843429</v>
      </c>
      <c r="AR93" s="11">
        <v>3.8144404554934979</v>
      </c>
      <c r="AS93" s="11">
        <v>3.2203216799306946</v>
      </c>
      <c r="AT93" s="11">
        <v>3.6137407429386723</v>
      </c>
      <c r="AU93" s="11">
        <v>3.432178694786292</v>
      </c>
      <c r="AV93" s="11">
        <v>2.9777957305497318</v>
      </c>
      <c r="AW93" s="11">
        <v>3.0170265553943643</v>
      </c>
      <c r="AX93" s="11">
        <v>3.4636120835226434</v>
      </c>
      <c r="AY93" s="11">
        <v>3.2045440455294729</v>
      </c>
      <c r="AZ93" s="11">
        <v>2.8217959243223425</v>
      </c>
      <c r="BA93" s="11">
        <v>3.1661389699507119</v>
      </c>
      <c r="BB93" s="11">
        <v>3.2653960531366479</v>
      </c>
      <c r="BC93" s="11">
        <v>3.1745349027297087</v>
      </c>
      <c r="BD93" s="11">
        <v>2.3997879406205382</v>
      </c>
      <c r="BE93" s="11">
        <v>2.8399949979543875</v>
      </c>
      <c r="BF93" s="11">
        <v>4.2604040319551304</v>
      </c>
      <c r="BG93" s="11">
        <v>4.0622024020408709</v>
      </c>
      <c r="BH93" s="11">
        <v>4.2330556160097466</v>
      </c>
      <c r="BI93" s="11">
        <v>4.5072804050663882</v>
      </c>
      <c r="BJ93" s="11">
        <v>3.7590348274306788</v>
      </c>
      <c r="BK93" s="11">
        <v>2.074379830863585</v>
      </c>
      <c r="BL93" s="11">
        <v>1.5812503754625247</v>
      </c>
      <c r="BM93" s="11">
        <v>2.8527064433540175</v>
      </c>
      <c r="BN93" s="11">
        <v>3.4585554135838379</v>
      </c>
      <c r="BO93" s="11">
        <v>2.4214710510944304</v>
      </c>
      <c r="BP93" s="11">
        <v>3.36308059196528</v>
      </c>
      <c r="BQ93" s="11">
        <v>2.8563825626167154</v>
      </c>
      <c r="BR93" s="11">
        <v>3.0767818207782227</v>
      </c>
      <c r="BS93" s="11">
        <v>3.391963397872793</v>
      </c>
      <c r="BT93" s="11">
        <v>3.8168496870060116</v>
      </c>
      <c r="BU93" s="11">
        <v>3.1851761932771971</v>
      </c>
      <c r="BV93" s="11">
        <v>5.4845136869590583</v>
      </c>
      <c r="BW93" s="11">
        <v>5.8989922499596075</v>
      </c>
      <c r="BX93" s="11">
        <v>7.841780044410072</v>
      </c>
      <c r="BY93" s="11">
        <v>6.9219522468039436</v>
      </c>
      <c r="BZ93" s="11">
        <v>8.5268659446071737</v>
      </c>
      <c r="CA93" s="11">
        <v>8.7900093263515178</v>
      </c>
      <c r="CB93" s="11">
        <v>6.0585573119683689</v>
      </c>
      <c r="CC93" s="11">
        <v>4.6450545532268075</v>
      </c>
      <c r="CD93" s="11">
        <v>7.6660330213834849</v>
      </c>
      <c r="CE93" s="11">
        <v>-8.7573075330588619</v>
      </c>
      <c r="CF93" s="11">
        <v>-20.776815664156654</v>
      </c>
      <c r="CG93" s="11" t="s">
        <v>5</v>
      </c>
      <c r="CH93" s="11" t="s">
        <v>5</v>
      </c>
      <c r="CI93" s="11" t="s">
        <v>5</v>
      </c>
      <c r="CJ93" s="11" t="s">
        <v>5</v>
      </c>
      <c r="CK93" s="11" t="s">
        <v>5</v>
      </c>
      <c r="CL93" s="11" t="s">
        <v>5</v>
      </c>
      <c r="CM93" s="11" t="s">
        <v>5</v>
      </c>
      <c r="CN93" s="11" t="s">
        <v>5</v>
      </c>
      <c r="CO93" s="11" t="s">
        <v>5</v>
      </c>
      <c r="CP93" s="11" t="s">
        <v>5</v>
      </c>
      <c r="CQ93" s="11" t="s">
        <v>5</v>
      </c>
      <c r="CR93" s="11" t="s">
        <v>5</v>
      </c>
      <c r="CS93" s="11" t="s">
        <v>5</v>
      </c>
      <c r="CT93" s="11" t="s">
        <v>5</v>
      </c>
      <c r="CU93" s="11" t="s">
        <v>5</v>
      </c>
      <c r="CV93" s="11" t="s">
        <v>5</v>
      </c>
      <c r="CW93" s="11" t="s">
        <v>5</v>
      </c>
      <c r="CX93" s="11" t="s">
        <v>5</v>
      </c>
      <c r="CY93" s="11" t="s">
        <v>5</v>
      </c>
      <c r="CZ93" s="11" t="s">
        <v>5</v>
      </c>
      <c r="DA93" s="11" t="s">
        <v>5</v>
      </c>
      <c r="DB93" s="11" t="s">
        <v>5</v>
      </c>
      <c r="DC93" s="11" t="s">
        <v>5</v>
      </c>
      <c r="DD93" s="11" t="s">
        <v>5</v>
      </c>
      <c r="DE93" s="11" t="s">
        <v>5</v>
      </c>
      <c r="DF93" s="11" t="s">
        <v>5</v>
      </c>
      <c r="DG93" s="11" t="s">
        <v>5</v>
      </c>
      <c r="DH93" s="11" t="s">
        <v>5</v>
      </c>
      <c r="DI93" s="11" t="s">
        <v>5</v>
      </c>
      <c r="DJ93" s="11" t="s">
        <v>5</v>
      </c>
      <c r="DK93" s="11" t="s">
        <v>5</v>
      </c>
      <c r="DL93" s="11" t="s">
        <v>5</v>
      </c>
      <c r="DM93" s="11" t="s">
        <v>5</v>
      </c>
      <c r="DN93" s="11" t="s">
        <v>5</v>
      </c>
      <c r="DO93" s="11" t="s">
        <v>5</v>
      </c>
      <c r="DP93" s="11" t="s">
        <v>5</v>
      </c>
      <c r="DQ93" s="11" t="s">
        <v>5</v>
      </c>
      <c r="DR93" s="11" t="s">
        <v>5</v>
      </c>
      <c r="DS93" s="11" t="s">
        <v>5</v>
      </c>
      <c r="DT93" s="11" t="s">
        <v>5</v>
      </c>
      <c r="DU93" s="11" t="s">
        <v>5</v>
      </c>
      <c r="DV93" s="11" t="s">
        <v>5</v>
      </c>
      <c r="DW93" s="11" t="s">
        <v>5</v>
      </c>
      <c r="DX93" s="11" t="s">
        <v>5</v>
      </c>
      <c r="DY93" s="11" t="s">
        <v>5</v>
      </c>
      <c r="DZ93" s="11" t="s">
        <v>5</v>
      </c>
      <c r="EA93" s="11" t="s">
        <v>5</v>
      </c>
      <c r="EB93" s="11" t="s">
        <v>5</v>
      </c>
      <c r="EC93" s="11" t="s">
        <v>5</v>
      </c>
    </row>
    <row r="94" spans="1:133">
      <c r="A94" s="10">
        <v>2002</v>
      </c>
      <c r="B94" s="11">
        <v>5.3226945905588599</v>
      </c>
      <c r="C94" s="11">
        <v>5.2926048065093667</v>
      </c>
      <c r="D94" s="11">
        <v>5.5036300277269596</v>
      </c>
      <c r="E94" s="11">
        <v>5.6525497400034235</v>
      </c>
      <c r="F94" s="11">
        <v>5.4816234867534686</v>
      </c>
      <c r="G94" s="11">
        <v>5.5172750498769281</v>
      </c>
      <c r="H94" s="11">
        <v>5.5058504564992834</v>
      </c>
      <c r="I94" s="11">
        <v>5.3798382546356356</v>
      </c>
      <c r="J94" s="11">
        <v>5.1931746790387354</v>
      </c>
      <c r="K94" s="11">
        <v>4.7249788303148108</v>
      </c>
      <c r="L94" s="11">
        <v>4.405033003697441</v>
      </c>
      <c r="M94" s="11">
        <v>4.6918298028348477</v>
      </c>
      <c r="N94" s="11">
        <v>5.2519103093557025</v>
      </c>
      <c r="O94" s="11">
        <v>5.8552781071400597</v>
      </c>
      <c r="P94" s="11">
        <v>6.1967198420039589</v>
      </c>
      <c r="Q94" s="11">
        <v>5.6049142841586095</v>
      </c>
      <c r="R94" s="11">
        <v>5.4477803275530947</v>
      </c>
      <c r="S94" s="11">
        <v>5.1253772478648356</v>
      </c>
      <c r="T94" s="11">
        <v>4.8638198324284447</v>
      </c>
      <c r="U94" s="11">
        <v>5.2309781888247793</v>
      </c>
      <c r="V94" s="11">
        <v>5.2183520146918339</v>
      </c>
      <c r="W94" s="11">
        <v>5.3483318350308542</v>
      </c>
      <c r="X94" s="11">
        <v>5.7961937463485578</v>
      </c>
      <c r="Y94" s="11">
        <v>5.9103772503870591</v>
      </c>
      <c r="Z94" s="11">
        <v>5.8267639267823972</v>
      </c>
      <c r="AA94" s="11">
        <v>5.6431214509651531</v>
      </c>
      <c r="AB94" s="11">
        <v>5.5599064759817969</v>
      </c>
      <c r="AC94" s="11">
        <v>5.0764080515838117</v>
      </c>
      <c r="AD94" s="11">
        <v>5.2405406358382862</v>
      </c>
      <c r="AE94" s="11">
        <v>5.3762947080050392</v>
      </c>
      <c r="AF94" s="11">
        <v>5.3054221408693323</v>
      </c>
      <c r="AG94" s="11">
        <v>5.0331226215146661</v>
      </c>
      <c r="AH94" s="11">
        <v>4.2535263257745637</v>
      </c>
      <c r="AI94" s="11">
        <v>3.9288427243191628</v>
      </c>
      <c r="AJ94" s="11">
        <v>4.0871168454722104</v>
      </c>
      <c r="AK94" s="11">
        <v>4.2021826994614413</v>
      </c>
      <c r="AL94" s="11">
        <v>3.5423711584779998</v>
      </c>
      <c r="AM94" s="11">
        <v>3.092975367523632</v>
      </c>
      <c r="AN94" s="11">
        <v>2.9516604842089285</v>
      </c>
      <c r="AO94" s="11">
        <v>3.566020791265422</v>
      </c>
      <c r="AP94" s="11">
        <v>3.0276341462421676</v>
      </c>
      <c r="AQ94" s="11">
        <v>3.1043245834851594</v>
      </c>
      <c r="AR94" s="11">
        <v>3.2618476800322074</v>
      </c>
      <c r="AS94" s="11">
        <v>2.6687417337401782</v>
      </c>
      <c r="AT94" s="11">
        <v>3.0385358215181948</v>
      </c>
      <c r="AU94" s="11">
        <v>2.8468803663589348</v>
      </c>
      <c r="AV94" s="11">
        <v>2.3890522609594611</v>
      </c>
      <c r="AW94" s="11">
        <v>2.411310807576124</v>
      </c>
      <c r="AX94" s="11">
        <v>2.8286657447058907</v>
      </c>
      <c r="AY94" s="11">
        <v>2.5588583266891822</v>
      </c>
      <c r="AZ94" s="11">
        <v>2.168376746728137</v>
      </c>
      <c r="BA94" s="11">
        <v>2.4824845734709737</v>
      </c>
      <c r="BB94" s="11">
        <v>2.5572756729173607</v>
      </c>
      <c r="BC94" s="11">
        <v>2.4465029344519547</v>
      </c>
      <c r="BD94" s="11">
        <v>1.673313138803834</v>
      </c>
      <c r="BE94" s="11">
        <v>2.0732897872014564</v>
      </c>
      <c r="BF94" s="11">
        <v>3.4155875981752808</v>
      </c>
      <c r="BG94" s="11">
        <v>3.193437271821562</v>
      </c>
      <c r="BH94" s="11">
        <v>3.3243051648601205</v>
      </c>
      <c r="BI94" s="11">
        <v>3.551210944308508</v>
      </c>
      <c r="BJ94" s="11">
        <v>2.794306038209375</v>
      </c>
      <c r="BK94" s="11">
        <v>1.1409521810920973</v>
      </c>
      <c r="BL94" s="11">
        <v>0.62780917140147274</v>
      </c>
      <c r="BM94" s="11">
        <v>1.7933177501523696</v>
      </c>
      <c r="BN94" s="11">
        <v>2.3159048372106166</v>
      </c>
      <c r="BO94" s="11">
        <v>1.2732643582010084</v>
      </c>
      <c r="BP94" s="11">
        <v>2.0987729971960651</v>
      </c>
      <c r="BQ94" s="11">
        <v>1.5475096992933453</v>
      </c>
      <c r="BR94" s="11">
        <v>1.6723294498620471</v>
      </c>
      <c r="BS94" s="11">
        <v>1.8728687637559009</v>
      </c>
      <c r="BT94" s="11">
        <v>2.1588992726569716</v>
      </c>
      <c r="BU94" s="11">
        <v>1.4482814004189066</v>
      </c>
      <c r="BV94" s="11">
        <v>3.4112662035557526</v>
      </c>
      <c r="BW94" s="11">
        <v>3.5995878532468613</v>
      </c>
      <c r="BX94" s="11">
        <v>5.1181564285810017</v>
      </c>
      <c r="BY94" s="11">
        <v>3.9979068733945495</v>
      </c>
      <c r="BZ94" s="11">
        <v>5.036700687296201</v>
      </c>
      <c r="CA94" s="11">
        <v>4.7636571206040745</v>
      </c>
      <c r="CB94" s="11">
        <v>1.816388407660209</v>
      </c>
      <c r="CC94" s="11">
        <v>-0.16284758019467271</v>
      </c>
      <c r="CD94" s="11">
        <v>0.90091073756746742</v>
      </c>
      <c r="CE94" s="11">
        <v>-12.303023726666103</v>
      </c>
      <c r="CF94" s="11">
        <v>-20.085635889018622</v>
      </c>
      <c r="CG94" s="11">
        <v>-19.394456113880587</v>
      </c>
      <c r="CH94" s="11" t="s">
        <v>5</v>
      </c>
      <c r="CI94" s="11" t="s">
        <v>5</v>
      </c>
      <c r="CJ94" s="11" t="s">
        <v>5</v>
      </c>
      <c r="CK94" s="11" t="s">
        <v>5</v>
      </c>
      <c r="CL94" s="11" t="s">
        <v>5</v>
      </c>
      <c r="CM94" s="11" t="s">
        <v>5</v>
      </c>
      <c r="CN94" s="11" t="s">
        <v>5</v>
      </c>
      <c r="CO94" s="11" t="s">
        <v>5</v>
      </c>
      <c r="CP94" s="11" t="s">
        <v>5</v>
      </c>
      <c r="CQ94" s="11" t="s">
        <v>5</v>
      </c>
      <c r="CR94" s="11" t="s">
        <v>5</v>
      </c>
      <c r="CS94" s="11" t="s">
        <v>5</v>
      </c>
      <c r="CT94" s="11" t="s">
        <v>5</v>
      </c>
      <c r="CU94" s="11" t="s">
        <v>5</v>
      </c>
      <c r="CV94" s="11" t="s">
        <v>5</v>
      </c>
      <c r="CW94" s="11" t="s">
        <v>5</v>
      </c>
      <c r="CX94" s="11" t="s">
        <v>5</v>
      </c>
      <c r="CY94" s="11" t="s">
        <v>5</v>
      </c>
      <c r="CZ94" s="11" t="s">
        <v>5</v>
      </c>
      <c r="DA94" s="11" t="s">
        <v>5</v>
      </c>
      <c r="DB94" s="11" t="s">
        <v>5</v>
      </c>
      <c r="DC94" s="11" t="s">
        <v>5</v>
      </c>
      <c r="DD94" s="11" t="s">
        <v>5</v>
      </c>
      <c r="DE94" s="11" t="s">
        <v>5</v>
      </c>
      <c r="DF94" s="11" t="s">
        <v>5</v>
      </c>
      <c r="DG94" s="11" t="s">
        <v>5</v>
      </c>
      <c r="DH94" s="11" t="s">
        <v>5</v>
      </c>
      <c r="DI94" s="11" t="s">
        <v>5</v>
      </c>
      <c r="DJ94" s="11" t="s">
        <v>5</v>
      </c>
      <c r="DK94" s="11" t="s">
        <v>5</v>
      </c>
      <c r="DL94" s="11" t="s">
        <v>5</v>
      </c>
      <c r="DM94" s="11" t="s">
        <v>5</v>
      </c>
      <c r="DN94" s="11" t="s">
        <v>5</v>
      </c>
      <c r="DO94" s="11" t="s">
        <v>5</v>
      </c>
      <c r="DP94" s="11" t="s">
        <v>5</v>
      </c>
      <c r="DQ94" s="11" t="s">
        <v>5</v>
      </c>
      <c r="DR94" s="11" t="s">
        <v>5</v>
      </c>
      <c r="DS94" s="11" t="s">
        <v>5</v>
      </c>
      <c r="DT94" s="11" t="s">
        <v>5</v>
      </c>
      <c r="DU94" s="11" t="s">
        <v>5</v>
      </c>
      <c r="DV94" s="11" t="s">
        <v>5</v>
      </c>
      <c r="DW94" s="11" t="s">
        <v>5</v>
      </c>
      <c r="DX94" s="11" t="s">
        <v>5</v>
      </c>
      <c r="DY94" s="11" t="s">
        <v>5</v>
      </c>
      <c r="DZ94" s="11" t="s">
        <v>5</v>
      </c>
      <c r="EA94" s="11" t="s">
        <v>5</v>
      </c>
      <c r="EB94" s="11" t="s">
        <v>5</v>
      </c>
      <c r="EC94" s="11" t="s">
        <v>5</v>
      </c>
    </row>
    <row r="95" spans="1:133">
      <c r="A95" s="10">
        <v>2003</v>
      </c>
      <c r="B95" s="11">
        <v>5.5160215024100436</v>
      </c>
      <c r="C95" s="11">
        <v>5.488591440930807</v>
      </c>
      <c r="D95" s="11">
        <v>5.6994354743556723</v>
      </c>
      <c r="E95" s="11">
        <v>5.8489269638803369</v>
      </c>
      <c r="F95" s="11">
        <v>5.6825353214591043</v>
      </c>
      <c r="G95" s="11">
        <v>5.7202526379773442</v>
      </c>
      <c r="H95" s="11">
        <v>5.7115419962639775</v>
      </c>
      <c r="I95" s="11">
        <v>5.5897824064724819</v>
      </c>
      <c r="J95" s="11">
        <v>5.4082695805825161</v>
      </c>
      <c r="K95" s="11">
        <v>4.9490643996252706</v>
      </c>
      <c r="L95" s="11">
        <v>4.6363723249536086</v>
      </c>
      <c r="M95" s="11">
        <v>4.9224196987142417</v>
      </c>
      <c r="N95" s="11">
        <v>5.4779866352263058</v>
      </c>
      <c r="O95" s="11">
        <v>6.0761142736785301</v>
      </c>
      <c r="P95" s="11">
        <v>6.4158573385660178</v>
      </c>
      <c r="Q95" s="11">
        <v>5.8356366814979159</v>
      </c>
      <c r="R95" s="11">
        <v>5.6841238314713136</v>
      </c>
      <c r="S95" s="11">
        <v>5.369937613306675</v>
      </c>
      <c r="T95" s="11">
        <v>5.1159341945998094</v>
      </c>
      <c r="U95" s="11">
        <v>5.4813494601745543</v>
      </c>
      <c r="V95" s="11">
        <v>5.4727694005874978</v>
      </c>
      <c r="W95" s="11">
        <v>5.604693557888341</v>
      </c>
      <c r="X95" s="11">
        <v>6.0495157836749307</v>
      </c>
      <c r="Y95" s="11">
        <v>6.165943457605171</v>
      </c>
      <c r="Z95" s="11">
        <v>6.087890454177936</v>
      </c>
      <c r="AA95" s="11">
        <v>5.911660795080901</v>
      </c>
      <c r="AB95" s="11">
        <v>5.8344077577093891</v>
      </c>
      <c r="AC95" s="11">
        <v>5.3639782937618499</v>
      </c>
      <c r="AD95" s="11">
        <v>5.5302764509623499</v>
      </c>
      <c r="AE95" s="11">
        <v>5.6687801971104825</v>
      </c>
      <c r="AF95" s="11">
        <v>5.6045141400882503</v>
      </c>
      <c r="AG95" s="11">
        <v>5.3427959451516145</v>
      </c>
      <c r="AH95" s="11">
        <v>4.5837519063808907</v>
      </c>
      <c r="AI95" s="11">
        <v>4.271662712272831</v>
      </c>
      <c r="AJ95" s="11">
        <v>4.433555379833737</v>
      </c>
      <c r="AK95" s="11">
        <v>4.553248687430413</v>
      </c>
      <c r="AL95" s="11">
        <v>3.9140673000990582</v>
      </c>
      <c r="AM95" s="11">
        <v>3.4817775910733464</v>
      </c>
      <c r="AN95" s="11">
        <v>3.3517417951387323</v>
      </c>
      <c r="AO95" s="11">
        <v>3.9614438631489959</v>
      </c>
      <c r="AP95" s="11">
        <v>3.4438085451681171</v>
      </c>
      <c r="AQ95" s="11">
        <v>3.5282145269948142</v>
      </c>
      <c r="AR95" s="11">
        <v>3.6919322013781999</v>
      </c>
      <c r="AS95" s="11">
        <v>3.1231879328870744</v>
      </c>
      <c r="AT95" s="11">
        <v>3.4950467063082318</v>
      </c>
      <c r="AU95" s="11">
        <v>3.319595409647714</v>
      </c>
      <c r="AV95" s="11">
        <v>2.8856273849838301</v>
      </c>
      <c r="AW95" s="11">
        <v>2.9203679467954307</v>
      </c>
      <c r="AX95" s="11">
        <v>3.3402013218195052</v>
      </c>
      <c r="AY95" s="11">
        <v>3.0920978758897606</v>
      </c>
      <c r="AZ95" s="11">
        <v>2.7280083281904761</v>
      </c>
      <c r="BA95" s="11">
        <v>3.0493374418368258</v>
      </c>
      <c r="BB95" s="11">
        <v>3.1390395039777377</v>
      </c>
      <c r="BC95" s="11">
        <v>3.0499085333100133</v>
      </c>
      <c r="BD95" s="11">
        <v>2.3211250407104793</v>
      </c>
      <c r="BE95" s="11">
        <v>2.7293628642250676</v>
      </c>
      <c r="BF95" s="11">
        <v>4.0479977533385405</v>
      </c>
      <c r="BG95" s="11">
        <v>3.8563674441818554</v>
      </c>
      <c r="BH95" s="11">
        <v>4.0069413475656654</v>
      </c>
      <c r="BI95" s="11">
        <v>4.2513752194470227</v>
      </c>
      <c r="BJ95" s="11">
        <v>3.5527530805973928</v>
      </c>
      <c r="BK95" s="11">
        <v>1.9998909276261732</v>
      </c>
      <c r="BL95" s="11">
        <v>1.5464036464670552</v>
      </c>
      <c r="BM95" s="11">
        <v>2.7006888568686183</v>
      </c>
      <c r="BN95" s="11">
        <v>3.2415989924820123</v>
      </c>
      <c r="BO95" s="11">
        <v>2.2973752451864513</v>
      </c>
      <c r="BP95" s="11">
        <v>3.1333366340757376</v>
      </c>
      <c r="BQ95" s="11">
        <v>2.67017483254982</v>
      </c>
      <c r="BR95" s="11">
        <v>2.8536913703354485</v>
      </c>
      <c r="BS95" s="11">
        <v>3.1155320971405249</v>
      </c>
      <c r="BT95" s="11">
        <v>3.4653381276738315</v>
      </c>
      <c r="BU95" s="11">
        <v>2.898795735953974</v>
      </c>
      <c r="BV95" s="11">
        <v>4.8223597338906838</v>
      </c>
      <c r="BW95" s="11">
        <v>5.112579040302113</v>
      </c>
      <c r="BX95" s="11">
        <v>6.6306405803381745</v>
      </c>
      <c r="BY95" s="11">
        <v>5.7736643958460832</v>
      </c>
      <c r="BZ95" s="11">
        <v>6.8943430662532768</v>
      </c>
      <c r="CA95" s="11">
        <v>6.8876352427673</v>
      </c>
      <c r="CB95" s="11">
        <v>4.6648303634101609</v>
      </c>
      <c r="CC95" s="11">
        <v>3.4902073661560862</v>
      </c>
      <c r="CD95" s="11">
        <v>5.0718250096359485</v>
      </c>
      <c r="CE95" s="11">
        <v>-3.7883972705221094</v>
      </c>
      <c r="CF95" s="11">
        <v>-6.1385965600424557</v>
      </c>
      <c r="CG95" s="11">
        <v>1.1805129920146429</v>
      </c>
      <c r="CH95" s="11">
        <v>21.755482097909876</v>
      </c>
      <c r="CI95" s="11" t="s">
        <v>5</v>
      </c>
      <c r="CJ95" s="11" t="s">
        <v>5</v>
      </c>
      <c r="CK95" s="11" t="s">
        <v>5</v>
      </c>
      <c r="CL95" s="11" t="s">
        <v>5</v>
      </c>
      <c r="CM95" s="11" t="s">
        <v>5</v>
      </c>
      <c r="CN95" s="11" t="s">
        <v>5</v>
      </c>
      <c r="CO95" s="11" t="s">
        <v>5</v>
      </c>
      <c r="CP95" s="11" t="s">
        <v>5</v>
      </c>
      <c r="CQ95" s="11" t="s">
        <v>5</v>
      </c>
      <c r="CR95" s="11" t="s">
        <v>5</v>
      </c>
      <c r="CS95" s="11" t="s">
        <v>5</v>
      </c>
      <c r="CT95" s="11" t="s">
        <v>5</v>
      </c>
      <c r="CU95" s="11" t="s">
        <v>5</v>
      </c>
      <c r="CV95" s="11" t="s">
        <v>5</v>
      </c>
      <c r="CW95" s="11" t="s">
        <v>5</v>
      </c>
      <c r="CX95" s="11" t="s">
        <v>5</v>
      </c>
      <c r="CY95" s="11" t="s">
        <v>5</v>
      </c>
      <c r="CZ95" s="11" t="s">
        <v>5</v>
      </c>
      <c r="DA95" s="11" t="s">
        <v>5</v>
      </c>
      <c r="DB95" s="11" t="s">
        <v>5</v>
      </c>
      <c r="DC95" s="11" t="s">
        <v>5</v>
      </c>
      <c r="DD95" s="11" t="s">
        <v>5</v>
      </c>
      <c r="DE95" s="11" t="s">
        <v>5</v>
      </c>
      <c r="DF95" s="11" t="s">
        <v>5</v>
      </c>
      <c r="DG95" s="11" t="s">
        <v>5</v>
      </c>
      <c r="DH95" s="11" t="s">
        <v>5</v>
      </c>
      <c r="DI95" s="11" t="s">
        <v>5</v>
      </c>
      <c r="DJ95" s="11" t="s">
        <v>5</v>
      </c>
      <c r="DK95" s="11" t="s">
        <v>5</v>
      </c>
      <c r="DL95" s="11" t="s">
        <v>5</v>
      </c>
      <c r="DM95" s="11" t="s">
        <v>5</v>
      </c>
      <c r="DN95" s="11" t="s">
        <v>5</v>
      </c>
      <c r="DO95" s="11" t="s">
        <v>5</v>
      </c>
      <c r="DP95" s="11" t="s">
        <v>5</v>
      </c>
      <c r="DQ95" s="11" t="s">
        <v>5</v>
      </c>
      <c r="DR95" s="11" t="s">
        <v>5</v>
      </c>
      <c r="DS95" s="11" t="s">
        <v>5</v>
      </c>
      <c r="DT95" s="11" t="s">
        <v>5</v>
      </c>
      <c r="DU95" s="11" t="s">
        <v>5</v>
      </c>
      <c r="DV95" s="11" t="s">
        <v>5</v>
      </c>
      <c r="DW95" s="11" t="s">
        <v>5</v>
      </c>
      <c r="DX95" s="11" t="s">
        <v>5</v>
      </c>
      <c r="DY95" s="11" t="s">
        <v>5</v>
      </c>
      <c r="DZ95" s="11" t="s">
        <v>5</v>
      </c>
      <c r="EA95" s="11" t="s">
        <v>5</v>
      </c>
      <c r="EB95" s="11" t="s">
        <v>5</v>
      </c>
      <c r="EC95" s="11" t="s">
        <v>5</v>
      </c>
    </row>
    <row r="96" spans="1:133">
      <c r="A96" s="10">
        <v>2004</v>
      </c>
      <c r="B96" s="12">
        <v>5.5532888843357009</v>
      </c>
      <c r="C96" s="12">
        <v>5.5266199692494542</v>
      </c>
      <c r="D96" s="12">
        <v>5.7354066752325794</v>
      </c>
      <c r="E96" s="12">
        <v>5.8835304504361812</v>
      </c>
      <c r="F96" s="12">
        <v>5.7195899681244313</v>
      </c>
      <c r="G96" s="12">
        <v>5.7572991035333763</v>
      </c>
      <c r="H96" s="12">
        <v>5.7491604256608788</v>
      </c>
      <c r="I96" s="12">
        <v>5.6294182791502605</v>
      </c>
      <c r="J96" s="12">
        <v>5.4507406929855087</v>
      </c>
      <c r="K96" s="12">
        <v>4.9980507885654131</v>
      </c>
      <c r="L96" s="12">
        <v>4.6901176410465375</v>
      </c>
      <c r="M96" s="12">
        <v>4.9730676540382674</v>
      </c>
      <c r="N96" s="12">
        <v>5.5218113610748256</v>
      </c>
      <c r="O96" s="12">
        <v>6.1123458089434282</v>
      </c>
      <c r="P96" s="12">
        <v>6.4478734359194947</v>
      </c>
      <c r="Q96" s="12">
        <v>5.8762758317305623</v>
      </c>
      <c r="R96" s="12">
        <v>5.7275080102790961</v>
      </c>
      <c r="S96" s="12">
        <v>5.4185039717807264</v>
      </c>
      <c r="T96" s="12">
        <v>5.1689501086206375</v>
      </c>
      <c r="U96" s="12">
        <v>5.5297026973065151</v>
      </c>
      <c r="V96" s="12">
        <v>5.5219852634273234</v>
      </c>
      <c r="W96" s="12">
        <v>5.6526369854287672</v>
      </c>
      <c r="X96" s="12">
        <v>6.0912579799927569</v>
      </c>
      <c r="Y96" s="12">
        <v>6.2065001701513776</v>
      </c>
      <c r="Z96" s="12">
        <v>6.1303602266591959</v>
      </c>
      <c r="AA96" s="12">
        <v>5.9577158041454137</v>
      </c>
      <c r="AB96" s="12">
        <v>5.8825179008811714</v>
      </c>
      <c r="AC96" s="12">
        <v>5.4208772438339521</v>
      </c>
      <c r="AD96" s="12">
        <v>5.5852892078081018</v>
      </c>
      <c r="AE96" s="12">
        <v>5.7223281997579489</v>
      </c>
      <c r="AF96" s="12">
        <v>5.6601659652298197</v>
      </c>
      <c r="AG96" s="12">
        <v>5.4042181342946023</v>
      </c>
      <c r="AH96" s="12">
        <v>4.6603679145593189</v>
      </c>
      <c r="AI96" s="12">
        <v>4.3556127808717582</v>
      </c>
      <c r="AJ96" s="12">
        <v>4.51600655229878</v>
      </c>
      <c r="AK96" s="12">
        <v>4.6349696219517007</v>
      </c>
      <c r="AL96" s="12">
        <v>4.0102062810573988</v>
      </c>
      <c r="AM96" s="12">
        <v>3.5887008310109514</v>
      </c>
      <c r="AN96" s="12">
        <v>3.4636016816570128</v>
      </c>
      <c r="AO96" s="12">
        <v>4.0627113628270246</v>
      </c>
      <c r="AP96" s="12">
        <v>3.5585304539256839</v>
      </c>
      <c r="AQ96" s="12">
        <v>3.6436101230175071</v>
      </c>
      <c r="AR96" s="12">
        <v>3.8062295683472462</v>
      </c>
      <c r="AS96" s="12">
        <v>3.2533699890528651</v>
      </c>
      <c r="AT96" s="12">
        <v>3.6194745549203282</v>
      </c>
      <c r="AU96" s="12">
        <v>3.4513373837542582</v>
      </c>
      <c r="AV96" s="12">
        <v>3.0315121090596384</v>
      </c>
      <c r="AW96" s="12">
        <v>3.0691025211857061</v>
      </c>
      <c r="AX96" s="12">
        <v>3.4818017172457369</v>
      </c>
      <c r="AY96" s="12">
        <v>3.2442308075688513</v>
      </c>
      <c r="AZ96" s="12">
        <v>2.8944807731856321</v>
      </c>
      <c r="BA96" s="12">
        <v>3.2113854105848065</v>
      </c>
      <c r="BB96" s="12">
        <v>3.3032152935082792</v>
      </c>
      <c r="BC96" s="12">
        <v>3.2217602852708049</v>
      </c>
      <c r="BD96" s="12">
        <v>2.5211216440637849</v>
      </c>
      <c r="BE96" s="12">
        <v>2.9226420088634892</v>
      </c>
      <c r="BF96" s="12">
        <v>4.2037650398277959</v>
      </c>
      <c r="BG96" s="12">
        <v>4.0241139581071765</v>
      </c>
      <c r="BH96" s="12">
        <v>4.1753011690103241</v>
      </c>
      <c r="BI96" s="12">
        <v>4.4169174834681035</v>
      </c>
      <c r="BJ96" s="12">
        <v>3.7515324370365795</v>
      </c>
      <c r="BK96" s="12">
        <v>2.2687359444417692</v>
      </c>
      <c r="BL96" s="12">
        <v>1.8453458423649343</v>
      </c>
      <c r="BM96" s="12">
        <v>2.9624422260489451</v>
      </c>
      <c r="BN96" s="12">
        <v>3.4906634177335616</v>
      </c>
      <c r="BO96" s="12">
        <v>2.6032629167497685</v>
      </c>
      <c r="BP96" s="12">
        <v>3.4127206197727591</v>
      </c>
      <c r="BQ96" s="12">
        <v>2.9886401754690972</v>
      </c>
      <c r="BR96" s="12">
        <v>3.1796538690954876</v>
      </c>
      <c r="BS96" s="12">
        <v>3.4452664648390892</v>
      </c>
      <c r="BT96" s="12">
        <v>3.7938180164452233</v>
      </c>
      <c r="BU96" s="12">
        <v>3.2869437767581182</v>
      </c>
      <c r="BV96" s="12">
        <v>5.1008352063282167</v>
      </c>
      <c r="BW96" s="12">
        <v>5.3901511408954974</v>
      </c>
      <c r="BX96" s="12">
        <v>6.8048385609780038</v>
      </c>
      <c r="BY96" s="12">
        <v>6.0416054824069931</v>
      </c>
      <c r="BZ96" s="12">
        <v>7.0770103944295597</v>
      </c>
      <c r="CA96" s="12">
        <v>7.0913442544616121</v>
      </c>
      <c r="CB96" s="12">
        <v>5.1718536114859077</v>
      </c>
      <c r="CC96" s="12">
        <v>4.2374657921360903</v>
      </c>
      <c r="CD96" s="12">
        <v>5.6800235660326432</v>
      </c>
      <c r="CE96" s="12">
        <v>-1.2865145468144623</v>
      </c>
      <c r="CF96" s="12">
        <v>-2.4236933330278099</v>
      </c>
      <c r="CG96" s="12">
        <v>3.6940141106818043</v>
      </c>
      <c r="CH96" s="12">
        <v>15.238249222963002</v>
      </c>
      <c r="CI96" s="12">
        <v>8.7210163480161249</v>
      </c>
      <c r="CJ96" s="12" t="s">
        <v>5</v>
      </c>
      <c r="CK96" s="12" t="s">
        <v>5</v>
      </c>
      <c r="CL96" s="12" t="s">
        <v>5</v>
      </c>
      <c r="CM96" s="12" t="s">
        <v>5</v>
      </c>
      <c r="CN96" s="12" t="s">
        <v>5</v>
      </c>
      <c r="CO96" s="12" t="s">
        <v>5</v>
      </c>
      <c r="CP96" s="12" t="s">
        <v>5</v>
      </c>
      <c r="CQ96" s="12" t="s">
        <v>5</v>
      </c>
      <c r="CR96" s="12" t="s">
        <v>5</v>
      </c>
      <c r="CS96" s="12" t="s">
        <v>5</v>
      </c>
      <c r="CT96" s="12" t="s">
        <v>5</v>
      </c>
      <c r="CU96" s="12" t="s">
        <v>5</v>
      </c>
      <c r="CV96" s="12" t="s">
        <v>5</v>
      </c>
      <c r="CW96" s="12" t="s">
        <v>5</v>
      </c>
      <c r="CX96" s="12" t="s">
        <v>5</v>
      </c>
      <c r="CY96" s="12" t="s">
        <v>5</v>
      </c>
      <c r="CZ96" s="12" t="s">
        <v>5</v>
      </c>
      <c r="DA96" s="12" t="s">
        <v>5</v>
      </c>
      <c r="DB96" s="12" t="s">
        <v>5</v>
      </c>
      <c r="DC96" s="12" t="s">
        <v>5</v>
      </c>
      <c r="DD96" s="12" t="s">
        <v>5</v>
      </c>
      <c r="DE96" s="12" t="s">
        <v>5</v>
      </c>
      <c r="DF96" s="12" t="s">
        <v>5</v>
      </c>
      <c r="DG96" s="12" t="s">
        <v>5</v>
      </c>
      <c r="DH96" s="12" t="s">
        <v>5</v>
      </c>
      <c r="DI96" s="12" t="s">
        <v>5</v>
      </c>
      <c r="DJ96" s="12" t="s">
        <v>5</v>
      </c>
      <c r="DK96" s="12" t="s">
        <v>5</v>
      </c>
      <c r="DL96" s="12" t="s">
        <v>5</v>
      </c>
      <c r="DM96" s="12" t="s">
        <v>5</v>
      </c>
      <c r="DN96" s="12" t="s">
        <v>5</v>
      </c>
      <c r="DO96" s="12" t="s">
        <v>5</v>
      </c>
      <c r="DP96" s="12" t="s">
        <v>5</v>
      </c>
      <c r="DQ96" s="12" t="s">
        <v>5</v>
      </c>
      <c r="DR96" s="12" t="s">
        <v>5</v>
      </c>
      <c r="DS96" s="12" t="s">
        <v>5</v>
      </c>
      <c r="DT96" s="12" t="s">
        <v>5</v>
      </c>
      <c r="DU96" s="12" t="s">
        <v>5</v>
      </c>
      <c r="DV96" s="12" t="s">
        <v>5</v>
      </c>
      <c r="DW96" s="12" t="s">
        <v>5</v>
      </c>
      <c r="DX96" s="12" t="s">
        <v>5</v>
      </c>
      <c r="DY96" s="12" t="s">
        <v>5</v>
      </c>
      <c r="DZ96" s="12" t="s">
        <v>5</v>
      </c>
      <c r="EA96" s="12" t="s">
        <v>5</v>
      </c>
      <c r="EB96" s="12" t="s">
        <v>5</v>
      </c>
      <c r="EC96" s="12" t="s">
        <v>5</v>
      </c>
    </row>
    <row r="97" spans="1:133">
      <c r="A97" s="10">
        <v>2005</v>
      </c>
      <c r="B97" s="12">
        <v>5.7313093611273516</v>
      </c>
      <c r="C97" s="12">
        <v>5.7070205552489846</v>
      </c>
      <c r="D97" s="12">
        <v>5.9154733068793712</v>
      </c>
      <c r="E97" s="12">
        <v>6.0639773541834812</v>
      </c>
      <c r="F97" s="12">
        <v>5.9041861174869066</v>
      </c>
      <c r="G97" s="12">
        <v>5.9436865579440585</v>
      </c>
      <c r="H97" s="12">
        <v>5.9379494372602428</v>
      </c>
      <c r="I97" s="12">
        <v>5.8220639302259993</v>
      </c>
      <c r="J97" s="12">
        <v>5.64808663820354</v>
      </c>
      <c r="K97" s="12">
        <v>5.2037305267275134</v>
      </c>
      <c r="L97" s="12">
        <v>4.9024676764252737</v>
      </c>
      <c r="M97" s="12">
        <v>5.1844887423431505</v>
      </c>
      <c r="N97" s="12">
        <v>5.7287348144632828</v>
      </c>
      <c r="O97" s="12">
        <v>6.314085329974044</v>
      </c>
      <c r="P97" s="12">
        <v>6.6477802431700361</v>
      </c>
      <c r="Q97" s="12">
        <v>6.0868979780288788</v>
      </c>
      <c r="R97" s="12">
        <v>5.9431919871090981</v>
      </c>
      <c r="S97" s="12">
        <v>5.6416834916868508</v>
      </c>
      <c r="T97" s="12">
        <v>5.3989808369770005</v>
      </c>
      <c r="U97" s="12">
        <v>5.757811045363912</v>
      </c>
      <c r="V97" s="12">
        <v>5.7536133992748146</v>
      </c>
      <c r="W97" s="12">
        <v>5.8857950669405952</v>
      </c>
      <c r="X97" s="12">
        <v>6.3212550936114793</v>
      </c>
      <c r="Y97" s="12">
        <v>6.4382903294491607</v>
      </c>
      <c r="Z97" s="12">
        <v>6.3670381653663428</v>
      </c>
      <c r="AA97" s="12">
        <v>6.2009957164206373</v>
      </c>
      <c r="AB97" s="12">
        <v>6.1310187609521192</v>
      </c>
      <c r="AC97" s="12">
        <v>5.681213795856876</v>
      </c>
      <c r="AD97" s="12">
        <v>5.8472516003064321</v>
      </c>
      <c r="AE97" s="12">
        <v>5.9864444439898747</v>
      </c>
      <c r="AF97" s="12">
        <v>5.930006393299637</v>
      </c>
      <c r="AG97" s="12">
        <v>5.6834476384180812</v>
      </c>
      <c r="AH97" s="12">
        <v>4.9581988682075044</v>
      </c>
      <c r="AI97" s="12">
        <v>4.6646027361372724</v>
      </c>
      <c r="AJ97" s="12">
        <v>4.8278002091461518</v>
      </c>
      <c r="AK97" s="12">
        <v>4.9504715593220379</v>
      </c>
      <c r="AL97" s="12">
        <v>4.3441447925113614</v>
      </c>
      <c r="AM97" s="12">
        <v>3.9377482216949216</v>
      </c>
      <c r="AN97" s="12">
        <v>3.822325532341754</v>
      </c>
      <c r="AO97" s="12">
        <v>4.4164271753766577</v>
      </c>
      <c r="AP97" s="12">
        <v>3.9304993882083132</v>
      </c>
      <c r="AQ97" s="12">
        <v>4.0218157804564605</v>
      </c>
      <c r="AR97" s="12">
        <v>4.1892260304997393</v>
      </c>
      <c r="AS97" s="12">
        <v>3.6576359066927884</v>
      </c>
      <c r="AT97" s="12">
        <v>4.0246279458572802</v>
      </c>
      <c r="AU97" s="12">
        <v>3.8701405499793786</v>
      </c>
      <c r="AV97" s="12">
        <v>3.4707696275023152</v>
      </c>
      <c r="AW97" s="12">
        <v>3.5184017172863</v>
      </c>
      <c r="AX97" s="12">
        <v>3.9320393748858318</v>
      </c>
      <c r="AY97" s="12">
        <v>3.712568690664654</v>
      </c>
      <c r="AZ97" s="12">
        <v>3.3849291405376238</v>
      </c>
      <c r="BA97" s="12">
        <v>3.7066544371021575</v>
      </c>
      <c r="BB97" s="12">
        <v>3.8100111526997411</v>
      </c>
      <c r="BC97" s="12">
        <v>3.745857640563119</v>
      </c>
      <c r="BD97" s="12">
        <v>3.0823322113712273</v>
      </c>
      <c r="BE97" s="12">
        <v>3.4888428949993022</v>
      </c>
      <c r="BF97" s="12">
        <v>4.7469039212917208</v>
      </c>
      <c r="BG97" s="12">
        <v>4.5913458383439192</v>
      </c>
      <c r="BH97" s="12">
        <v>4.7568794171551225</v>
      </c>
      <c r="BI97" s="12">
        <v>5.0106372292445753</v>
      </c>
      <c r="BJ97" s="12">
        <v>4.3918856936355732</v>
      </c>
      <c r="BK97" s="12">
        <v>2.9907488067789876</v>
      </c>
      <c r="BL97" s="12">
        <v>2.6131748232787149</v>
      </c>
      <c r="BM97" s="12">
        <v>3.7157183985139639</v>
      </c>
      <c r="BN97" s="12">
        <v>4.2537245893629487</v>
      </c>
      <c r="BO97" s="12">
        <v>3.4413450734979358</v>
      </c>
      <c r="BP97" s="12">
        <v>4.2521658457459317</v>
      </c>
      <c r="BQ97" s="12">
        <v>3.8912616849561128</v>
      </c>
      <c r="BR97" s="12">
        <v>4.1197284215225354</v>
      </c>
      <c r="BS97" s="12">
        <v>4.4228111259707727</v>
      </c>
      <c r="BT97" s="12">
        <v>4.8083622722548807</v>
      </c>
      <c r="BU97" s="12">
        <v>4.3965766885363227</v>
      </c>
      <c r="BV97" s="12">
        <v>6.163517550253629</v>
      </c>
      <c r="BW97" s="12">
        <v>6.5080739426322056</v>
      </c>
      <c r="BX97" s="12">
        <v>7.8999333151496511</v>
      </c>
      <c r="BY97" s="12">
        <v>7.2915608893071955</v>
      </c>
      <c r="BZ97" s="12">
        <v>8.3464703917731846</v>
      </c>
      <c r="CA97" s="12">
        <v>8.4863168655363896</v>
      </c>
      <c r="CB97" s="12">
        <v>6.9350999174551857</v>
      </c>
      <c r="CC97" s="12">
        <v>6.3379163637702556</v>
      </c>
      <c r="CD97" s="12">
        <v>7.8744588230578962</v>
      </c>
      <c r="CE97" s="12">
        <v>2.4347496051895141</v>
      </c>
      <c r="CF97" s="12">
        <v>2.2692594066196317</v>
      </c>
      <c r="CG97" s="12">
        <v>8.0307781743137046</v>
      </c>
      <c r="CH97" s="12">
        <v>17.172522937045134</v>
      </c>
      <c r="CI97" s="12">
        <v>14.881043356612764</v>
      </c>
      <c r="CJ97" s="12">
        <v>21.041070365209404</v>
      </c>
      <c r="CK97" s="12" t="s">
        <v>5</v>
      </c>
      <c r="CL97" s="12" t="s">
        <v>5</v>
      </c>
      <c r="CM97" s="12" t="s">
        <v>5</v>
      </c>
      <c r="CN97" s="12" t="s">
        <v>5</v>
      </c>
      <c r="CO97" s="12" t="s">
        <v>5</v>
      </c>
      <c r="CP97" s="12" t="s">
        <v>5</v>
      </c>
      <c r="CQ97" s="12" t="s">
        <v>5</v>
      </c>
      <c r="CR97" s="12" t="s">
        <v>5</v>
      </c>
      <c r="CS97" s="12" t="s">
        <v>5</v>
      </c>
      <c r="CT97" s="12" t="s">
        <v>5</v>
      </c>
      <c r="CU97" s="12" t="s">
        <v>5</v>
      </c>
      <c r="CV97" s="12" t="s">
        <v>5</v>
      </c>
      <c r="CW97" s="12" t="s">
        <v>5</v>
      </c>
      <c r="CX97" s="12" t="s">
        <v>5</v>
      </c>
      <c r="CY97" s="12" t="s">
        <v>5</v>
      </c>
      <c r="CZ97" s="12" t="s">
        <v>5</v>
      </c>
      <c r="DA97" s="12" t="s">
        <v>5</v>
      </c>
      <c r="DB97" s="12" t="s">
        <v>5</v>
      </c>
      <c r="DC97" s="12" t="s">
        <v>5</v>
      </c>
      <c r="DD97" s="12" t="s">
        <v>5</v>
      </c>
      <c r="DE97" s="12" t="s">
        <v>5</v>
      </c>
      <c r="DF97" s="12" t="s">
        <v>5</v>
      </c>
      <c r="DG97" s="12" t="s">
        <v>5</v>
      </c>
      <c r="DH97" s="12" t="s">
        <v>5</v>
      </c>
      <c r="DI97" s="12" t="s">
        <v>5</v>
      </c>
      <c r="DJ97" s="12" t="s">
        <v>5</v>
      </c>
      <c r="DK97" s="12" t="s">
        <v>5</v>
      </c>
      <c r="DL97" s="12" t="s">
        <v>5</v>
      </c>
      <c r="DM97" s="12" t="s">
        <v>5</v>
      </c>
      <c r="DN97" s="12" t="s">
        <v>5</v>
      </c>
      <c r="DO97" s="12" t="s">
        <v>5</v>
      </c>
      <c r="DP97" s="12" t="s">
        <v>5</v>
      </c>
      <c r="DQ97" s="12" t="s">
        <v>5</v>
      </c>
      <c r="DR97" s="12" t="s">
        <v>5</v>
      </c>
      <c r="DS97" s="12" t="s">
        <v>5</v>
      </c>
      <c r="DT97" s="12" t="s">
        <v>5</v>
      </c>
      <c r="DU97" s="12" t="s">
        <v>5</v>
      </c>
      <c r="DV97" s="12" t="s">
        <v>5</v>
      </c>
      <c r="DW97" s="12" t="s">
        <v>5</v>
      </c>
      <c r="DX97" s="12" t="s">
        <v>5</v>
      </c>
      <c r="DY97" s="12" t="s">
        <v>5</v>
      </c>
      <c r="DZ97" s="12" t="s">
        <v>5</v>
      </c>
      <c r="EA97" s="12" t="s">
        <v>5</v>
      </c>
      <c r="EB97" s="12" t="s">
        <v>5</v>
      </c>
      <c r="EC97" s="12" t="s">
        <v>5</v>
      </c>
    </row>
    <row r="98" spans="1:133">
      <c r="A98" s="10">
        <v>2006</v>
      </c>
      <c r="B98" s="12">
        <v>5.8218325275230232</v>
      </c>
      <c r="C98" s="12">
        <v>5.798863399486895</v>
      </c>
      <c r="D98" s="12">
        <v>6.0059602219615451</v>
      </c>
      <c r="E98" s="12">
        <v>6.153781714768936</v>
      </c>
      <c r="F98" s="12">
        <v>5.9969618542304692</v>
      </c>
      <c r="G98" s="12">
        <v>6.0371041657272233</v>
      </c>
      <c r="H98" s="12">
        <v>6.0325762490490948</v>
      </c>
      <c r="I98" s="12">
        <v>5.9192896595311906</v>
      </c>
      <c r="J98" s="12">
        <v>5.7487024052753286</v>
      </c>
      <c r="K98" s="12">
        <v>5.3112446720087716</v>
      </c>
      <c r="L98" s="12">
        <v>5.0152225524191385</v>
      </c>
      <c r="M98" s="12">
        <v>5.2950453561302115</v>
      </c>
      <c r="N98" s="12">
        <v>5.83358498800912</v>
      </c>
      <c r="O98" s="12">
        <v>6.4125288322936846</v>
      </c>
      <c r="P98" s="12">
        <v>6.7430446723697299</v>
      </c>
      <c r="Q98" s="12">
        <v>6.1911507181099541</v>
      </c>
      <c r="R98" s="12">
        <v>6.0508885984540655</v>
      </c>
      <c r="S98" s="12">
        <v>5.7551435552398056</v>
      </c>
      <c r="T98" s="12">
        <v>5.5175289393622808</v>
      </c>
      <c r="U98" s="12">
        <v>5.8728767983868515</v>
      </c>
      <c r="V98" s="12">
        <v>5.8704330258141066</v>
      </c>
      <c r="W98" s="12">
        <v>6.0023854092839715</v>
      </c>
      <c r="X98" s="12">
        <v>6.4330140771014053</v>
      </c>
      <c r="Y98" s="12">
        <v>6.5499681398260412</v>
      </c>
      <c r="Z98" s="12">
        <v>6.4815742565941594</v>
      </c>
      <c r="AA98" s="12">
        <v>6.3199854352702607</v>
      </c>
      <c r="AB98" s="12">
        <v>6.2530563293875225</v>
      </c>
      <c r="AC98" s="12">
        <v>5.8126258320550743</v>
      </c>
      <c r="AD98" s="12">
        <v>5.9780865403671006</v>
      </c>
      <c r="AE98" s="12">
        <v>6.1171377246671117</v>
      </c>
      <c r="AF98" s="12">
        <v>6.0639260762418292</v>
      </c>
      <c r="AG98" s="12">
        <v>5.8240423816729709</v>
      </c>
      <c r="AH98" s="12">
        <v>5.1142551027742753</v>
      </c>
      <c r="AI98" s="12">
        <v>4.8288344682792648</v>
      </c>
      <c r="AJ98" s="12">
        <v>4.9920510942350518</v>
      </c>
      <c r="AK98" s="12">
        <v>5.1155069639376025</v>
      </c>
      <c r="AL98" s="12">
        <v>4.5240140850389636</v>
      </c>
      <c r="AM98" s="12">
        <v>4.1291129233077042</v>
      </c>
      <c r="AN98" s="12">
        <v>4.0198259817738551</v>
      </c>
      <c r="AO98" s="12">
        <v>4.6058337228984936</v>
      </c>
      <c r="AP98" s="12">
        <v>4.133975401036202</v>
      </c>
      <c r="AQ98" s="12">
        <v>4.2276781681902955</v>
      </c>
      <c r="AR98" s="12">
        <v>4.3959243342703269</v>
      </c>
      <c r="AS98" s="12">
        <v>3.8807406199650951</v>
      </c>
      <c r="AT98" s="12">
        <v>4.244462492632044</v>
      </c>
      <c r="AU98" s="12">
        <v>4.0986802582111785</v>
      </c>
      <c r="AV98" s="12">
        <v>3.7142595888462298</v>
      </c>
      <c r="AW98" s="12">
        <v>3.7666686998877728</v>
      </c>
      <c r="AX98" s="12">
        <v>4.1761720906123525</v>
      </c>
      <c r="AY98" s="12">
        <v>3.9685886730565043</v>
      </c>
      <c r="AZ98" s="12">
        <v>3.6563085843115504</v>
      </c>
      <c r="BA98" s="12">
        <v>3.9766731821520116</v>
      </c>
      <c r="BB98" s="12">
        <v>4.084659398567716</v>
      </c>
      <c r="BC98" s="12">
        <v>4.0301859366597919</v>
      </c>
      <c r="BD98" s="12">
        <v>3.3945385582116834</v>
      </c>
      <c r="BE98" s="12">
        <v>3.7981915346643738</v>
      </c>
      <c r="BF98" s="12">
        <v>5.026605298874693</v>
      </c>
      <c r="BG98" s="12">
        <v>4.8850878436859455</v>
      </c>
      <c r="BH98" s="12">
        <v>5.0548950367148429</v>
      </c>
      <c r="BI98" s="12">
        <v>5.3101789800963726</v>
      </c>
      <c r="BJ98" s="12">
        <v>4.7242236332895438</v>
      </c>
      <c r="BK98" s="12">
        <v>3.3872895177852018</v>
      </c>
      <c r="BL98" s="12">
        <v>3.039489176381331</v>
      </c>
      <c r="BM98" s="12">
        <v>4.1149835827312771</v>
      </c>
      <c r="BN98" s="12">
        <v>4.6472088983039397</v>
      </c>
      <c r="BO98" s="12">
        <v>3.8872582443870138</v>
      </c>
      <c r="BP98" s="12">
        <v>4.6814923074823334</v>
      </c>
      <c r="BQ98" s="12">
        <v>4.3582181763366217</v>
      </c>
      <c r="BR98" s="12">
        <v>4.5986094006437455</v>
      </c>
      <c r="BS98" s="12">
        <v>4.9109446458642463</v>
      </c>
      <c r="BT98" s="12">
        <v>5.3021948129044292</v>
      </c>
      <c r="BU98" s="12">
        <v>4.9436808835604698</v>
      </c>
      <c r="BV98" s="12">
        <v>6.6343819536094504</v>
      </c>
      <c r="BW98" s="12">
        <v>6.9873588800531756</v>
      </c>
      <c r="BX98" s="12">
        <v>8.3140343643494408</v>
      </c>
      <c r="BY98" s="12">
        <v>7.7843137442794665</v>
      </c>
      <c r="BZ98" s="12">
        <v>8.792376859454313</v>
      </c>
      <c r="CA98" s="12">
        <v>8.9600469690282392</v>
      </c>
      <c r="CB98" s="12">
        <v>7.6113247261043391</v>
      </c>
      <c r="CC98" s="12">
        <v>7.1556309904565341</v>
      </c>
      <c r="CD98" s="12">
        <v>8.6023199706690043</v>
      </c>
      <c r="CE98" s="12">
        <v>4.0436922335834051</v>
      </c>
      <c r="CF98" s="12">
        <v>4.1739408395074848</v>
      </c>
      <c r="CG98" s="12">
        <v>9.1640921402403119</v>
      </c>
      <c r="CH98" s="12">
        <v>16.303729203770537</v>
      </c>
      <c r="CI98" s="12">
        <v>14.486478239057424</v>
      </c>
      <c r="CJ98" s="12">
        <v>17.369209184578075</v>
      </c>
      <c r="CK98" s="12">
        <v>13.697348003946743</v>
      </c>
      <c r="CL98" s="12" t="s">
        <v>5</v>
      </c>
      <c r="CM98" s="12" t="s">
        <v>5</v>
      </c>
      <c r="CN98" s="12" t="s">
        <v>5</v>
      </c>
      <c r="CO98" s="12" t="s">
        <v>5</v>
      </c>
      <c r="CP98" s="12" t="s">
        <v>5</v>
      </c>
      <c r="CQ98" s="12" t="s">
        <v>5</v>
      </c>
      <c r="CR98" s="12" t="s">
        <v>5</v>
      </c>
      <c r="CS98" s="12" t="s">
        <v>5</v>
      </c>
      <c r="CT98" s="12" t="s">
        <v>5</v>
      </c>
      <c r="CU98" s="12" t="s">
        <v>5</v>
      </c>
      <c r="CV98" s="12" t="s">
        <v>5</v>
      </c>
      <c r="CW98" s="12" t="s">
        <v>5</v>
      </c>
      <c r="CX98" s="12" t="s">
        <v>5</v>
      </c>
      <c r="CY98" s="12" t="s">
        <v>5</v>
      </c>
      <c r="CZ98" s="12" t="s">
        <v>5</v>
      </c>
      <c r="DA98" s="12" t="s">
        <v>5</v>
      </c>
      <c r="DB98" s="12" t="s">
        <v>5</v>
      </c>
      <c r="DC98" s="12" t="s">
        <v>5</v>
      </c>
      <c r="DD98" s="12" t="s">
        <v>5</v>
      </c>
      <c r="DE98" s="12" t="s">
        <v>5</v>
      </c>
      <c r="DF98" s="12" t="s">
        <v>5</v>
      </c>
      <c r="DG98" s="12" t="s">
        <v>5</v>
      </c>
      <c r="DH98" s="12" t="s">
        <v>5</v>
      </c>
      <c r="DI98" s="12" t="s">
        <v>5</v>
      </c>
      <c r="DJ98" s="12" t="s">
        <v>5</v>
      </c>
      <c r="DK98" s="12" t="s">
        <v>5</v>
      </c>
      <c r="DL98" s="12" t="s">
        <v>5</v>
      </c>
      <c r="DM98" s="12" t="s">
        <v>5</v>
      </c>
      <c r="DN98" s="12" t="s">
        <v>5</v>
      </c>
      <c r="DO98" s="12" t="s">
        <v>5</v>
      </c>
      <c r="DP98" s="12" t="s">
        <v>5</v>
      </c>
      <c r="DQ98" s="12" t="s">
        <v>5</v>
      </c>
      <c r="DR98" s="12" t="s">
        <v>5</v>
      </c>
      <c r="DS98" s="12" t="s">
        <v>5</v>
      </c>
      <c r="DT98" s="12" t="s">
        <v>5</v>
      </c>
      <c r="DU98" s="12" t="s">
        <v>5</v>
      </c>
      <c r="DV98" s="12" t="s">
        <v>5</v>
      </c>
      <c r="DW98" s="12" t="s">
        <v>5</v>
      </c>
      <c r="DX98" s="12" t="s">
        <v>5</v>
      </c>
      <c r="DY98" s="12" t="s">
        <v>5</v>
      </c>
      <c r="DZ98" s="12" t="s">
        <v>5</v>
      </c>
      <c r="EA98" s="12" t="s">
        <v>5</v>
      </c>
      <c r="EB98" s="12" t="s">
        <v>5</v>
      </c>
      <c r="EC98" s="12" t="s">
        <v>5</v>
      </c>
    </row>
    <row r="99" spans="1:133">
      <c r="A99" s="10">
        <v>2007</v>
      </c>
      <c r="B99" s="12">
        <v>5.8261505457659029</v>
      </c>
      <c r="C99" s="12">
        <v>5.8034914989374826</v>
      </c>
      <c r="D99" s="12">
        <v>6.0082610947107087</v>
      </c>
      <c r="E99" s="12">
        <v>6.1543904872848625</v>
      </c>
      <c r="F99" s="12">
        <v>5.9994227283117505</v>
      </c>
      <c r="G99" s="12">
        <v>6.039116451267839</v>
      </c>
      <c r="H99" s="12">
        <v>6.0346673322068032</v>
      </c>
      <c r="I99" s="12">
        <v>5.922787787477624</v>
      </c>
      <c r="J99" s="12">
        <v>5.7543497354711732</v>
      </c>
      <c r="K99" s="12">
        <v>5.322430815497901</v>
      </c>
      <c r="L99" s="12">
        <v>5.0302974080991385</v>
      </c>
      <c r="M99" s="12">
        <v>5.3067260073482707</v>
      </c>
      <c r="N99" s="12">
        <v>5.8384233148030145</v>
      </c>
      <c r="O99" s="12">
        <v>6.4098131391205859</v>
      </c>
      <c r="P99" s="12">
        <v>6.735885892086646</v>
      </c>
      <c r="Q99" s="12">
        <v>6.1913532239616886</v>
      </c>
      <c r="R99" s="12">
        <v>6.0530152772579671</v>
      </c>
      <c r="S99" s="12">
        <v>5.7614073412939577</v>
      </c>
      <c r="T99" s="12">
        <v>5.5272276324858955</v>
      </c>
      <c r="U99" s="12">
        <v>5.877637646283314</v>
      </c>
      <c r="V99" s="12">
        <v>5.8752982884999785</v>
      </c>
      <c r="W99" s="12">
        <v>6.0053817437230155</v>
      </c>
      <c r="X99" s="12">
        <v>6.4296278394004762</v>
      </c>
      <c r="Y99" s="12">
        <v>6.5447585642398733</v>
      </c>
      <c r="Z99" s="12">
        <v>6.4773367472794607</v>
      </c>
      <c r="AA99" s="12">
        <v>6.3182065402057059</v>
      </c>
      <c r="AB99" s="12">
        <v>6.2523115646534153</v>
      </c>
      <c r="AC99" s="12">
        <v>5.8189727726854557</v>
      </c>
      <c r="AD99" s="12">
        <v>5.9818250585764714</v>
      </c>
      <c r="AE99" s="12">
        <v>6.118621031774973</v>
      </c>
      <c r="AF99" s="12">
        <v>6.0663364164943205</v>
      </c>
      <c r="AG99" s="12">
        <v>5.8306302052844536</v>
      </c>
      <c r="AH99" s="12">
        <v>5.1334109106403218</v>
      </c>
      <c r="AI99" s="12">
        <v>4.8534291411874708</v>
      </c>
      <c r="AJ99" s="12">
        <v>5.0141253679969386</v>
      </c>
      <c r="AK99" s="12">
        <v>5.1357038007376277</v>
      </c>
      <c r="AL99" s="12">
        <v>4.5557522372295294</v>
      </c>
      <c r="AM99" s="12">
        <v>4.1690556776890713</v>
      </c>
      <c r="AN99" s="12">
        <v>4.062694808624153</v>
      </c>
      <c r="AO99" s="12">
        <v>4.6378397714633035</v>
      </c>
      <c r="AP99" s="12">
        <v>4.1762643959362569</v>
      </c>
      <c r="AQ99" s="12">
        <v>4.2688960428350606</v>
      </c>
      <c r="AR99" s="12">
        <v>4.4344394793100808</v>
      </c>
      <c r="AS99" s="12">
        <v>3.9312926967297432</v>
      </c>
      <c r="AT99" s="12">
        <v>4.2880552405988634</v>
      </c>
      <c r="AU99" s="12">
        <v>4.146576983050446</v>
      </c>
      <c r="AV99" s="12">
        <v>3.772210206573968</v>
      </c>
      <c r="AW99" s="12">
        <v>3.8247512582508971</v>
      </c>
      <c r="AX99" s="12">
        <v>4.225683409161781</v>
      </c>
      <c r="AY99" s="12">
        <v>4.0245273600085643</v>
      </c>
      <c r="AZ99" s="12">
        <v>3.721688778332763</v>
      </c>
      <c r="BA99" s="12">
        <v>4.0353432602832449</v>
      </c>
      <c r="BB99" s="12">
        <v>4.1419966080966635</v>
      </c>
      <c r="BC99" s="12">
        <v>4.0906289981731012</v>
      </c>
      <c r="BD99" s="12">
        <v>3.4748699180096021</v>
      </c>
      <c r="BE99" s="12">
        <v>3.8690134351489172</v>
      </c>
      <c r="BF99" s="12">
        <v>5.0623486580342121</v>
      </c>
      <c r="BG99" s="12">
        <v>4.9263706032938481</v>
      </c>
      <c r="BH99" s="12">
        <v>5.0920318468575569</v>
      </c>
      <c r="BI99" s="12">
        <v>5.3400442191311317</v>
      </c>
      <c r="BJ99" s="12">
        <v>4.7753240649395217</v>
      </c>
      <c r="BK99" s="12">
        <v>3.4879626118335492</v>
      </c>
      <c r="BL99" s="12">
        <v>3.1567723976686493</v>
      </c>
      <c r="BM99" s="12">
        <v>4.1954125276700323</v>
      </c>
      <c r="BN99" s="12">
        <v>4.7095659884173369</v>
      </c>
      <c r="BO99" s="12">
        <v>3.9838781571683404</v>
      </c>
      <c r="BP99" s="12">
        <v>4.7477811702500077</v>
      </c>
      <c r="BQ99" s="12">
        <v>4.4422144479185439</v>
      </c>
      <c r="BR99" s="12">
        <v>4.6751582935244667</v>
      </c>
      <c r="BS99" s="12">
        <v>4.9757042211279767</v>
      </c>
      <c r="BT99" s="12">
        <v>5.3497706728115064</v>
      </c>
      <c r="BU99" s="12">
        <v>5.0138172873148239</v>
      </c>
      <c r="BV99" s="12">
        <v>6.6091910240523575</v>
      </c>
      <c r="BW99" s="12">
        <v>6.9385324594960318</v>
      </c>
      <c r="BX99" s="12">
        <v>8.1735078168020703</v>
      </c>
      <c r="BY99" s="12">
        <v>7.6715867733408549</v>
      </c>
      <c r="BZ99" s="12">
        <v>8.5934352665069742</v>
      </c>
      <c r="CA99" s="12">
        <v>8.730554400870794</v>
      </c>
      <c r="CB99" s="12">
        <v>7.4835803101983913</v>
      </c>
      <c r="CC99" s="12">
        <v>7.0606815065247703</v>
      </c>
      <c r="CD99" s="12">
        <v>8.3360773240545463</v>
      </c>
      <c r="CE99" s="12">
        <v>4.3139977232778399</v>
      </c>
      <c r="CF99" s="12">
        <v>4.4642544554548289</v>
      </c>
      <c r="CG99" s="12">
        <v>8.6710994753900774</v>
      </c>
      <c r="CH99" s="12">
        <v>14.284210593244213</v>
      </c>
      <c r="CI99" s="12">
        <v>12.416392717077795</v>
      </c>
      <c r="CJ99" s="12">
        <v>13.648184840098351</v>
      </c>
      <c r="CK99" s="12">
        <v>9.9517420775428214</v>
      </c>
      <c r="CL99" s="12">
        <v>6.2061361511388995</v>
      </c>
      <c r="CM99" s="12" t="s">
        <v>5</v>
      </c>
      <c r="CN99" s="12" t="s">
        <v>5</v>
      </c>
      <c r="CO99" s="12" t="s">
        <v>5</v>
      </c>
      <c r="CP99" s="12" t="s">
        <v>5</v>
      </c>
      <c r="CQ99" s="12" t="s">
        <v>5</v>
      </c>
      <c r="CR99" s="12" t="s">
        <v>5</v>
      </c>
      <c r="CS99" s="12" t="s">
        <v>5</v>
      </c>
      <c r="CT99" s="12" t="s">
        <v>5</v>
      </c>
      <c r="CU99" s="12" t="s">
        <v>5</v>
      </c>
      <c r="CV99" s="12" t="s">
        <v>5</v>
      </c>
      <c r="CW99" s="12" t="s">
        <v>5</v>
      </c>
      <c r="CX99" s="12" t="s">
        <v>5</v>
      </c>
      <c r="CY99" s="12" t="s">
        <v>5</v>
      </c>
      <c r="CZ99" s="12" t="s">
        <v>5</v>
      </c>
      <c r="DA99" s="12" t="s">
        <v>5</v>
      </c>
      <c r="DB99" s="12" t="s">
        <v>5</v>
      </c>
      <c r="DC99" s="12" t="s">
        <v>5</v>
      </c>
      <c r="DD99" s="12" t="s">
        <v>5</v>
      </c>
      <c r="DE99" s="12" t="s">
        <v>5</v>
      </c>
      <c r="DF99" s="12" t="s">
        <v>5</v>
      </c>
      <c r="DG99" s="12" t="s">
        <v>5</v>
      </c>
      <c r="DH99" s="12" t="s">
        <v>5</v>
      </c>
      <c r="DI99" s="12" t="s">
        <v>5</v>
      </c>
      <c r="DJ99" s="12" t="s">
        <v>5</v>
      </c>
      <c r="DK99" s="12" t="s">
        <v>5</v>
      </c>
      <c r="DL99" s="12" t="s">
        <v>5</v>
      </c>
      <c r="DM99" s="12" t="s">
        <v>5</v>
      </c>
      <c r="DN99" s="12" t="s">
        <v>5</v>
      </c>
      <c r="DO99" s="12" t="s">
        <v>5</v>
      </c>
      <c r="DP99" s="12" t="s">
        <v>5</v>
      </c>
      <c r="DQ99" s="12" t="s">
        <v>5</v>
      </c>
      <c r="DR99" s="12" t="s">
        <v>5</v>
      </c>
      <c r="DS99" s="12" t="s">
        <v>5</v>
      </c>
      <c r="DT99" s="12" t="s">
        <v>5</v>
      </c>
      <c r="DU99" s="12" t="s">
        <v>5</v>
      </c>
      <c r="DV99" s="12" t="s">
        <v>5</v>
      </c>
      <c r="DW99" s="12" t="s">
        <v>5</v>
      </c>
      <c r="DX99" s="12" t="s">
        <v>5</v>
      </c>
      <c r="DY99" s="12" t="s">
        <v>5</v>
      </c>
      <c r="DZ99" s="12" t="s">
        <v>5</v>
      </c>
      <c r="EA99" s="12" t="s">
        <v>5</v>
      </c>
      <c r="EB99" s="12" t="s">
        <v>5</v>
      </c>
      <c r="EC99" s="12" t="s">
        <v>5</v>
      </c>
    </row>
    <row r="100" spans="1:133">
      <c r="A100" s="10">
        <v>2008</v>
      </c>
      <c r="B100" s="12">
        <v>5.3667605678721353</v>
      </c>
      <c r="C100" s="12">
        <v>5.3391944319306228</v>
      </c>
      <c r="D100" s="12">
        <v>5.5363609974449872</v>
      </c>
      <c r="E100" s="12">
        <v>5.6753866027796027</v>
      </c>
      <c r="F100" s="12">
        <v>5.5166509818816936</v>
      </c>
      <c r="G100" s="12">
        <v>5.550198052256766</v>
      </c>
      <c r="H100" s="12">
        <v>5.5399814417677637</v>
      </c>
      <c r="I100" s="12">
        <v>5.4234897723914699</v>
      </c>
      <c r="J100" s="12">
        <v>5.2510168427864903</v>
      </c>
      <c r="K100" s="12">
        <v>4.8182162688291212</v>
      </c>
      <c r="L100" s="12">
        <v>4.523431847189487</v>
      </c>
      <c r="M100" s="12">
        <v>4.7899453304872432</v>
      </c>
      <c r="N100" s="12">
        <v>5.3082006125020325</v>
      </c>
      <c r="O100" s="12">
        <v>5.8652837806297669</v>
      </c>
      <c r="P100" s="12">
        <v>6.1799012426555979</v>
      </c>
      <c r="Q100" s="12">
        <v>5.6352158814465625</v>
      </c>
      <c r="R100" s="12">
        <v>5.4912319969616101</v>
      </c>
      <c r="S100" s="12">
        <v>5.1959230288834561</v>
      </c>
      <c r="T100" s="12">
        <v>4.9571418672475804</v>
      </c>
      <c r="U100" s="12">
        <v>5.2945871517628014</v>
      </c>
      <c r="V100" s="12">
        <v>5.2839519205975076</v>
      </c>
      <c r="W100" s="12">
        <v>5.4035798711375662</v>
      </c>
      <c r="X100" s="12">
        <v>5.81273702610528</v>
      </c>
      <c r="Y100" s="12">
        <v>5.9169420563456558</v>
      </c>
      <c r="Z100" s="12">
        <v>5.8410294107347243</v>
      </c>
      <c r="AA100" s="12">
        <v>5.6745580170537293</v>
      </c>
      <c r="AB100" s="12">
        <v>5.5996356423201901</v>
      </c>
      <c r="AC100" s="12">
        <v>5.1628153086004041</v>
      </c>
      <c r="AD100" s="12">
        <v>5.3124577598143858</v>
      </c>
      <c r="AE100" s="12">
        <v>5.4360379416692703</v>
      </c>
      <c r="AF100" s="12">
        <v>5.3732483518081988</v>
      </c>
      <c r="AG100" s="12">
        <v>5.1297899057936496</v>
      </c>
      <c r="AH100" s="12">
        <v>4.4325081800314718</v>
      </c>
      <c r="AI100" s="12">
        <v>4.1451418323127287</v>
      </c>
      <c r="AJ100" s="12">
        <v>4.2903204959849761</v>
      </c>
      <c r="AK100" s="12">
        <v>4.3965283231847057</v>
      </c>
      <c r="AL100" s="12">
        <v>3.8136281686757827</v>
      </c>
      <c r="AM100" s="12">
        <v>3.4202254297199759</v>
      </c>
      <c r="AN100" s="12">
        <v>3.3015093802915132</v>
      </c>
      <c r="AO100" s="12">
        <v>3.8504517864410226</v>
      </c>
      <c r="AP100" s="12">
        <v>3.3823601587240715</v>
      </c>
      <c r="AQ100" s="12">
        <v>3.4568992365593862</v>
      </c>
      <c r="AR100" s="12">
        <v>3.6020772513104342</v>
      </c>
      <c r="AS100" s="12">
        <v>3.0919258847850064</v>
      </c>
      <c r="AT100" s="12">
        <v>3.4226856165712172</v>
      </c>
      <c r="AU100" s="12">
        <v>3.2651208842121497</v>
      </c>
      <c r="AV100" s="12">
        <v>2.8792293504092692</v>
      </c>
      <c r="AW100" s="12">
        <v>2.9097815205084796</v>
      </c>
      <c r="AX100" s="12">
        <v>3.2793826740704781</v>
      </c>
      <c r="AY100" s="12">
        <v>3.0600523642846276</v>
      </c>
      <c r="AZ100" s="12">
        <v>2.7406728722576239</v>
      </c>
      <c r="BA100" s="12">
        <v>3.0211306775920628</v>
      </c>
      <c r="BB100" s="12">
        <v>3.0982875535500969</v>
      </c>
      <c r="BC100" s="12">
        <v>3.0200999045826697</v>
      </c>
      <c r="BD100" s="12">
        <v>2.3917083240462005</v>
      </c>
      <c r="BE100" s="12">
        <v>2.7436431237254397</v>
      </c>
      <c r="BF100" s="12">
        <v>3.8687811250134132</v>
      </c>
      <c r="BG100" s="12">
        <v>3.7007549042645556</v>
      </c>
      <c r="BH100" s="12">
        <v>3.8229387433722257</v>
      </c>
      <c r="BI100" s="12">
        <v>4.0220122293309997</v>
      </c>
      <c r="BJ100" s="12">
        <v>3.4321816806191086</v>
      </c>
      <c r="BK100" s="12">
        <v>2.1428967471264269</v>
      </c>
      <c r="BL100" s="12">
        <v>1.7754966882993064</v>
      </c>
      <c r="BM100" s="12">
        <v>2.7245103057314037</v>
      </c>
      <c r="BN100" s="12">
        <v>3.162315470990789</v>
      </c>
      <c r="BO100" s="12">
        <v>2.4037651322946929</v>
      </c>
      <c r="BP100" s="12">
        <v>3.0700008104615528</v>
      </c>
      <c r="BQ100" s="12">
        <v>2.704772625631958</v>
      </c>
      <c r="BR100" s="12">
        <v>2.8481534863336782</v>
      </c>
      <c r="BS100" s="12">
        <v>3.0473874741850788</v>
      </c>
      <c r="BT100" s="12">
        <v>3.3063347659372839</v>
      </c>
      <c r="BU100" s="12">
        <v>2.8805138793154694</v>
      </c>
      <c r="BV100" s="12">
        <v>4.2687388857898441</v>
      </c>
      <c r="BW100" s="12">
        <v>4.4410336404272694</v>
      </c>
      <c r="BX100" s="12">
        <v>5.4427293617098877</v>
      </c>
      <c r="BY100" s="12">
        <v>4.7922178241399394</v>
      </c>
      <c r="BZ100" s="12">
        <v>5.4425507857084092</v>
      </c>
      <c r="CA100" s="12">
        <v>5.3267465650597385</v>
      </c>
      <c r="CB100" s="12">
        <v>3.900036328959116</v>
      </c>
      <c r="CC100" s="12">
        <v>3.1898061455067954</v>
      </c>
      <c r="CD100" s="12">
        <v>3.9505748451818001</v>
      </c>
      <c r="CE100" s="12">
        <v>-0.1118850753833531</v>
      </c>
      <c r="CF100" s="12">
        <v>-0.5336457845611382</v>
      </c>
      <c r="CG100" s="12">
        <v>2.3582356268096509</v>
      </c>
      <c r="CH100" s="12">
        <v>5.9836842502580225</v>
      </c>
      <c r="CI100" s="12">
        <v>2.8293246807276495</v>
      </c>
      <c r="CJ100" s="12">
        <v>1.3564017639055321</v>
      </c>
      <c r="CK100" s="12">
        <v>-5.2051544365290914</v>
      </c>
      <c r="CL100" s="12">
        <v>-14.656405656767008</v>
      </c>
      <c r="CM100" s="12">
        <v>-35.51894746467292</v>
      </c>
      <c r="CN100" s="12" t="s">
        <v>5</v>
      </c>
      <c r="CO100" s="12" t="s">
        <v>5</v>
      </c>
      <c r="CP100" s="12" t="s">
        <v>5</v>
      </c>
      <c r="CQ100" s="12" t="s">
        <v>5</v>
      </c>
      <c r="CR100" s="12" t="s">
        <v>5</v>
      </c>
      <c r="CS100" s="12" t="s">
        <v>5</v>
      </c>
      <c r="CT100" s="12" t="s">
        <v>5</v>
      </c>
      <c r="CU100" s="12" t="s">
        <v>5</v>
      </c>
      <c r="CV100" s="12" t="s">
        <v>5</v>
      </c>
      <c r="CW100" s="12" t="s">
        <v>5</v>
      </c>
      <c r="CX100" s="12" t="s">
        <v>5</v>
      </c>
      <c r="CY100" s="12" t="s">
        <v>5</v>
      </c>
      <c r="CZ100" s="12" t="s">
        <v>5</v>
      </c>
      <c r="DA100" s="12" t="s">
        <v>5</v>
      </c>
      <c r="DB100" s="12" t="s">
        <v>5</v>
      </c>
      <c r="DC100" s="12" t="s">
        <v>5</v>
      </c>
      <c r="DD100" s="12" t="s">
        <v>5</v>
      </c>
      <c r="DE100" s="12" t="s">
        <v>5</v>
      </c>
      <c r="DF100" s="12" t="s">
        <v>5</v>
      </c>
      <c r="DG100" s="12" t="s">
        <v>5</v>
      </c>
      <c r="DH100" s="12" t="s">
        <v>5</v>
      </c>
      <c r="DI100" s="12" t="s">
        <v>5</v>
      </c>
      <c r="DJ100" s="12" t="s">
        <v>5</v>
      </c>
      <c r="DK100" s="12" t="s">
        <v>5</v>
      </c>
      <c r="DL100" s="12" t="s">
        <v>5</v>
      </c>
      <c r="DM100" s="12" t="s">
        <v>5</v>
      </c>
      <c r="DN100" s="12" t="s">
        <v>5</v>
      </c>
      <c r="DO100" s="12" t="s">
        <v>5</v>
      </c>
      <c r="DP100" s="12" t="s">
        <v>5</v>
      </c>
      <c r="DQ100" s="12" t="s">
        <v>5</v>
      </c>
      <c r="DR100" s="12" t="s">
        <v>5</v>
      </c>
      <c r="DS100" s="12" t="s">
        <v>5</v>
      </c>
      <c r="DT100" s="12" t="s">
        <v>5</v>
      </c>
      <c r="DU100" s="12" t="s">
        <v>5</v>
      </c>
      <c r="DV100" s="12" t="s">
        <v>5</v>
      </c>
      <c r="DW100" s="12" t="s">
        <v>5</v>
      </c>
      <c r="DX100" s="12" t="s">
        <v>5</v>
      </c>
      <c r="DY100" s="12" t="s">
        <v>5</v>
      </c>
      <c r="DZ100" s="12" t="s">
        <v>5</v>
      </c>
      <c r="EA100" s="12" t="s">
        <v>5</v>
      </c>
      <c r="EB100" s="12" t="s">
        <v>5</v>
      </c>
      <c r="EC100" s="12" t="s">
        <v>5</v>
      </c>
    </row>
    <row r="101" spans="1:133">
      <c r="A101" s="10">
        <v>2009</v>
      </c>
      <c r="B101" s="11">
        <v>5.6365916233574964</v>
      </c>
      <c r="C101" s="11">
        <v>5.6123299006540606</v>
      </c>
      <c r="D101" s="11">
        <v>5.8103500493505527</v>
      </c>
      <c r="E101" s="11">
        <v>5.9509093302143841</v>
      </c>
      <c r="F101" s="11">
        <v>5.797165184584661</v>
      </c>
      <c r="G101" s="11">
        <v>5.8335839658007584</v>
      </c>
      <c r="H101" s="11">
        <v>5.8268215026533161</v>
      </c>
      <c r="I101" s="11">
        <v>5.7151314014944319</v>
      </c>
      <c r="J101" s="11">
        <v>5.5482502135606309</v>
      </c>
      <c r="K101" s="11">
        <v>5.1243524925877884</v>
      </c>
      <c r="L101" s="11">
        <v>4.8369868443481332</v>
      </c>
      <c r="M101" s="11">
        <v>5.1040883465691538</v>
      </c>
      <c r="N101" s="11">
        <v>5.6197599290151725</v>
      </c>
      <c r="O101" s="11">
        <v>6.1736953554555374</v>
      </c>
      <c r="P101" s="11">
        <v>6.4882322215437078</v>
      </c>
      <c r="Q101" s="11">
        <v>5.9547707595464736</v>
      </c>
      <c r="R101" s="11">
        <v>5.8169673918959859</v>
      </c>
      <c r="S101" s="11">
        <v>5.530050915209892</v>
      </c>
      <c r="T101" s="11">
        <v>5.299117822724182</v>
      </c>
      <c r="U101" s="11">
        <v>5.6366260332249798</v>
      </c>
      <c r="V101" s="11">
        <v>5.6309580430826109</v>
      </c>
      <c r="W101" s="11">
        <v>5.7538342532218847</v>
      </c>
      <c r="X101" s="11">
        <v>6.1621377448144754</v>
      </c>
      <c r="Y101" s="11">
        <v>6.2699485940029165</v>
      </c>
      <c r="Z101" s="11">
        <v>6.2004377272467419</v>
      </c>
      <c r="AA101" s="11">
        <v>6.0419342079626084</v>
      </c>
      <c r="AB101" s="11">
        <v>5.9738164265466436</v>
      </c>
      <c r="AC101" s="11">
        <v>5.5496679852947661</v>
      </c>
      <c r="AD101" s="11">
        <v>5.7030756781830467</v>
      </c>
      <c r="AE101" s="11">
        <v>5.8309629203042777</v>
      </c>
      <c r="AF101" s="11">
        <v>5.7756768479595406</v>
      </c>
      <c r="AG101" s="11">
        <v>5.5429831843144184</v>
      </c>
      <c r="AH101" s="11">
        <v>4.8645230687943259</v>
      </c>
      <c r="AI101" s="11">
        <v>4.589559845842504</v>
      </c>
      <c r="AJ101" s="11">
        <v>4.7399883226701505</v>
      </c>
      <c r="AK101" s="11">
        <v>4.8523293641464065</v>
      </c>
      <c r="AL101" s="11">
        <v>4.2883146859187642</v>
      </c>
      <c r="AM101" s="11">
        <v>3.910987673929605</v>
      </c>
      <c r="AN101" s="11">
        <v>3.8037712149471457</v>
      </c>
      <c r="AO101" s="11">
        <v>4.3518159177986924</v>
      </c>
      <c r="AP101" s="11">
        <v>3.902733226534183</v>
      </c>
      <c r="AQ101" s="11">
        <v>3.9861889841689981</v>
      </c>
      <c r="AR101" s="11">
        <v>4.1392060138763416</v>
      </c>
      <c r="AS101" s="11">
        <v>3.6508729833736471</v>
      </c>
      <c r="AT101" s="11">
        <v>3.9864877655173583</v>
      </c>
      <c r="AU101" s="11">
        <v>3.8446049218823179</v>
      </c>
      <c r="AV101" s="11">
        <v>3.4801661785566145</v>
      </c>
      <c r="AW101" s="11">
        <v>3.5236816363387402</v>
      </c>
      <c r="AX101" s="11">
        <v>3.898964161116282</v>
      </c>
      <c r="AY101" s="11">
        <v>3.6996079417311769</v>
      </c>
      <c r="AZ101" s="11">
        <v>3.4036171099352357</v>
      </c>
      <c r="BA101" s="11">
        <v>3.6936370760782538</v>
      </c>
      <c r="BB101" s="11">
        <v>3.7860593244088072</v>
      </c>
      <c r="BC101" s="11">
        <v>3.7280285022789101</v>
      </c>
      <c r="BD101" s="11">
        <v>3.1357536833162967</v>
      </c>
      <c r="BE101" s="11">
        <v>3.4985804429841756</v>
      </c>
      <c r="BF101" s="11">
        <v>4.6131412819284563</v>
      </c>
      <c r="BG101" s="11">
        <v>4.4719499546402979</v>
      </c>
      <c r="BH101" s="11">
        <v>4.6138008001500337</v>
      </c>
      <c r="BI101" s="11">
        <v>4.8313676789469033</v>
      </c>
      <c r="BJ101" s="11">
        <v>4.2866721624391309</v>
      </c>
      <c r="BK101" s="11">
        <v>3.0688464094568761</v>
      </c>
      <c r="BL101" s="11">
        <v>2.7460446168765689</v>
      </c>
      <c r="BM101" s="11">
        <v>3.6958273168495608</v>
      </c>
      <c r="BN101" s="11">
        <v>4.1533921801037161</v>
      </c>
      <c r="BO101" s="11">
        <v>3.4621351894002741</v>
      </c>
      <c r="BP101" s="11">
        <v>4.1440562427246874</v>
      </c>
      <c r="BQ101" s="11">
        <v>3.8387982086072845</v>
      </c>
      <c r="BR101" s="11">
        <v>4.0252505789730764</v>
      </c>
      <c r="BS101" s="11">
        <v>4.2689328897693866</v>
      </c>
      <c r="BT101" s="11">
        <v>4.5737181874183594</v>
      </c>
      <c r="BU101" s="11">
        <v>4.2325575162016866</v>
      </c>
      <c r="BV101" s="11">
        <v>5.6188782400661577</v>
      </c>
      <c r="BW101" s="11">
        <v>5.8566088057946359</v>
      </c>
      <c r="BX101" s="11">
        <v>6.882650376729293</v>
      </c>
      <c r="BY101" s="11">
        <v>6.3627908736961807</v>
      </c>
      <c r="BZ101" s="11">
        <v>7.0744731744638374</v>
      </c>
      <c r="CA101" s="11">
        <v>7.0835065687726031</v>
      </c>
      <c r="CB101" s="11">
        <v>5.9016786588114787</v>
      </c>
      <c r="CC101" s="11">
        <v>5.4174378514678816</v>
      </c>
      <c r="CD101" s="11">
        <v>6.3115577335325277</v>
      </c>
      <c r="CE101" s="11">
        <v>2.8914420938589638</v>
      </c>
      <c r="CF101" s="11">
        <v>2.8502467045056354</v>
      </c>
      <c r="CG101" s="11">
        <v>5.8036295005884222</v>
      </c>
      <c r="CH101" s="11">
        <v>9.403356016941137</v>
      </c>
      <c r="CI101" s="11">
        <v>7.3446683367796801</v>
      </c>
      <c r="CJ101" s="11">
        <v>7.0693987345323892</v>
      </c>
      <c r="CK101" s="11">
        <v>3.5764808268631363</v>
      </c>
      <c r="CL101" s="11">
        <v>0.2028584345019365</v>
      </c>
      <c r="CM101" s="11">
        <v>-2.7987804238165435</v>
      </c>
      <c r="CN101" s="11">
        <v>29.921386617039825</v>
      </c>
      <c r="CO101" s="11" t="s">
        <v>5</v>
      </c>
      <c r="CP101" s="11" t="s">
        <v>5</v>
      </c>
      <c r="CQ101" s="11" t="s">
        <v>5</v>
      </c>
      <c r="CR101" s="11" t="s">
        <v>5</v>
      </c>
      <c r="CS101" s="11" t="s">
        <v>5</v>
      </c>
      <c r="CT101" s="11" t="s">
        <v>5</v>
      </c>
      <c r="CU101" s="11" t="s">
        <v>5</v>
      </c>
      <c r="CV101" s="11" t="s">
        <v>5</v>
      </c>
      <c r="CW101" s="11" t="s">
        <v>5</v>
      </c>
      <c r="CX101" s="11" t="s">
        <v>5</v>
      </c>
      <c r="CY101" s="11" t="s">
        <v>5</v>
      </c>
      <c r="CZ101" s="11" t="s">
        <v>5</v>
      </c>
      <c r="DA101" s="11" t="s">
        <v>5</v>
      </c>
      <c r="DB101" s="11" t="s">
        <v>5</v>
      </c>
      <c r="DC101" s="11" t="s">
        <v>5</v>
      </c>
      <c r="DD101" s="11" t="s">
        <v>5</v>
      </c>
      <c r="DE101" s="11" t="s">
        <v>5</v>
      </c>
      <c r="DF101" s="11" t="s">
        <v>5</v>
      </c>
      <c r="DG101" s="11" t="s">
        <v>5</v>
      </c>
      <c r="DH101" s="11" t="s">
        <v>5</v>
      </c>
      <c r="DI101" s="11" t="s">
        <v>5</v>
      </c>
      <c r="DJ101" s="11" t="s">
        <v>5</v>
      </c>
      <c r="DK101" s="11" t="s">
        <v>5</v>
      </c>
      <c r="DL101" s="11" t="s">
        <v>5</v>
      </c>
      <c r="DM101" s="11" t="s">
        <v>5</v>
      </c>
      <c r="DN101" s="11" t="s">
        <v>5</v>
      </c>
      <c r="DO101" s="11" t="s">
        <v>5</v>
      </c>
      <c r="DP101" s="11" t="s">
        <v>5</v>
      </c>
      <c r="DQ101" s="11" t="s">
        <v>5</v>
      </c>
      <c r="DR101" s="11" t="s">
        <v>5</v>
      </c>
      <c r="DS101" s="11" t="s">
        <v>5</v>
      </c>
      <c r="DT101" s="11" t="s">
        <v>5</v>
      </c>
      <c r="DU101" s="11" t="s">
        <v>5</v>
      </c>
      <c r="DV101" s="11" t="s">
        <v>5</v>
      </c>
      <c r="DW101" s="11" t="s">
        <v>5</v>
      </c>
      <c r="DX101" s="11" t="s">
        <v>5</v>
      </c>
      <c r="DY101" s="11" t="s">
        <v>5</v>
      </c>
      <c r="DZ101" s="11" t="s">
        <v>5</v>
      </c>
      <c r="EA101" s="11" t="s">
        <v>5</v>
      </c>
      <c r="EB101" s="11" t="s">
        <v>5</v>
      </c>
      <c r="EC101" s="11" t="s">
        <v>5</v>
      </c>
    </row>
    <row r="102" spans="1:133">
      <c r="A102" s="10">
        <v>2010</v>
      </c>
      <c r="B102" s="11">
        <v>5.6956911942624711</v>
      </c>
      <c r="C102" s="11">
        <v>5.6723455297305616</v>
      </c>
      <c r="D102" s="11">
        <v>5.8688322948757117</v>
      </c>
      <c r="E102" s="11">
        <v>6.0084693618593343</v>
      </c>
      <c r="F102" s="11">
        <v>5.8571264000622802</v>
      </c>
      <c r="G102" s="11">
        <v>5.8938157839710481</v>
      </c>
      <c r="H102" s="11">
        <v>5.8878323240947434</v>
      </c>
      <c r="I102" s="11">
        <v>5.7781739984958556</v>
      </c>
      <c r="J102" s="11">
        <v>5.614029998477946</v>
      </c>
      <c r="K102" s="11">
        <v>5.1960320064917358</v>
      </c>
      <c r="L102" s="11">
        <v>4.9130449577904196</v>
      </c>
      <c r="M102" s="11">
        <v>5.1777878996561473</v>
      </c>
      <c r="N102" s="11">
        <v>5.6879348317351752</v>
      </c>
      <c r="O102" s="11">
        <v>6.2357213907866758</v>
      </c>
      <c r="P102" s="11">
        <v>6.5470209385318059</v>
      </c>
      <c r="Q102" s="11">
        <v>6.0212510373006198</v>
      </c>
      <c r="R102" s="11">
        <v>5.8861356123528221</v>
      </c>
      <c r="S102" s="11">
        <v>5.6039669316286345</v>
      </c>
      <c r="T102" s="11">
        <v>5.3771534216956889</v>
      </c>
      <c r="U102" s="11">
        <v>5.7111072128604699</v>
      </c>
      <c r="V102" s="11">
        <v>5.7065524056316752</v>
      </c>
      <c r="W102" s="11">
        <v>5.8287626742555956</v>
      </c>
      <c r="X102" s="11">
        <v>6.232303664840205</v>
      </c>
      <c r="Y102" s="11">
        <v>6.3395689353451319</v>
      </c>
      <c r="Z102" s="11">
        <v>6.272104115766874</v>
      </c>
      <c r="AA102" s="11">
        <v>6.1170359682410105</v>
      </c>
      <c r="AB102" s="11">
        <v>6.0510881798810248</v>
      </c>
      <c r="AC102" s="11">
        <v>5.6346538954689374</v>
      </c>
      <c r="AD102" s="11">
        <v>5.7869924980023075</v>
      </c>
      <c r="AE102" s="11">
        <v>5.9141817969123922</v>
      </c>
      <c r="AF102" s="11">
        <v>5.8611296753572208</v>
      </c>
      <c r="AG102" s="11">
        <v>5.6336515279587047</v>
      </c>
      <c r="AH102" s="11">
        <v>4.9680102200913474</v>
      </c>
      <c r="AI102" s="11">
        <v>4.6994614102623862</v>
      </c>
      <c r="AJ102" s="11">
        <v>4.8491911472209344</v>
      </c>
      <c r="AK102" s="11">
        <v>4.9614771322599029</v>
      </c>
      <c r="AL102" s="11">
        <v>4.4094832120026375</v>
      </c>
      <c r="AM102" s="11">
        <v>4.0412197552511682</v>
      </c>
      <c r="AN102" s="11">
        <v>3.9384004914595225</v>
      </c>
      <c r="AO102" s="11">
        <v>4.4786449032480675</v>
      </c>
      <c r="AP102" s="11">
        <v>4.04063743653575</v>
      </c>
      <c r="AQ102" s="11">
        <v>4.1251608108836404</v>
      </c>
      <c r="AR102" s="11">
        <v>4.2778969365311275</v>
      </c>
      <c r="AS102" s="11">
        <v>3.8023603132357335</v>
      </c>
      <c r="AT102" s="11">
        <v>4.1341391067902364</v>
      </c>
      <c r="AU102" s="11">
        <v>3.9984165649617474</v>
      </c>
      <c r="AV102" s="11">
        <v>3.6452441343839777</v>
      </c>
      <c r="AW102" s="11">
        <v>3.6914609810115606</v>
      </c>
      <c r="AX102" s="11">
        <v>4.0620275244230797</v>
      </c>
      <c r="AY102" s="11">
        <v>3.8710996674261628</v>
      </c>
      <c r="AZ102" s="11">
        <v>3.586239372713341</v>
      </c>
      <c r="BA102" s="11">
        <v>3.8736398826767244</v>
      </c>
      <c r="BB102" s="11">
        <v>3.9682516449639818</v>
      </c>
      <c r="BC102" s="11">
        <v>3.9163803905952359</v>
      </c>
      <c r="BD102" s="11">
        <v>3.344648379718909</v>
      </c>
      <c r="BE102" s="11">
        <v>3.703314813352593</v>
      </c>
      <c r="BF102" s="11">
        <v>4.7926026948364333</v>
      </c>
      <c r="BG102" s="11">
        <v>4.6605728744110193</v>
      </c>
      <c r="BH102" s="11">
        <v>4.8037993691637304</v>
      </c>
      <c r="BI102" s="11">
        <v>5.0205308446338259</v>
      </c>
      <c r="BJ102" s="11">
        <v>4.4987684119446412</v>
      </c>
      <c r="BK102" s="11">
        <v>3.327069175171673</v>
      </c>
      <c r="BL102" s="11">
        <v>3.0236348678678659</v>
      </c>
      <c r="BM102" s="11">
        <v>3.9502385178759787</v>
      </c>
      <c r="BN102" s="11">
        <v>4.4005478931934245</v>
      </c>
      <c r="BO102" s="11">
        <v>3.7440469285563984</v>
      </c>
      <c r="BP102" s="11">
        <v>4.4105830082589499</v>
      </c>
      <c r="BQ102" s="11">
        <v>4.1281963661276189</v>
      </c>
      <c r="BR102" s="11">
        <v>4.318938144291514</v>
      </c>
      <c r="BS102" s="11">
        <v>4.5647945965887846</v>
      </c>
      <c r="BT102" s="11">
        <v>4.869174276472779</v>
      </c>
      <c r="BU102" s="11">
        <v>4.5583286890785395</v>
      </c>
      <c r="BV102" s="11">
        <v>5.8916219353936317</v>
      </c>
      <c r="BW102" s="11">
        <v>6.1311952974167934</v>
      </c>
      <c r="BX102" s="11">
        <v>7.115489363945203</v>
      </c>
      <c r="BY102" s="11">
        <v>6.6399062426914401</v>
      </c>
      <c r="BZ102" s="11">
        <v>7.3244281102233231</v>
      </c>
      <c r="CA102" s="11">
        <v>7.3495229406288027</v>
      </c>
      <c r="CB102" s="11">
        <v>6.2711124793689139</v>
      </c>
      <c r="CC102" s="11">
        <v>5.8525389510946288</v>
      </c>
      <c r="CD102" s="11">
        <v>6.708407267956118</v>
      </c>
      <c r="CE102" s="11">
        <v>3.6352884622913861</v>
      </c>
      <c r="CF102" s="11">
        <v>3.6725972487166318</v>
      </c>
      <c r="CG102" s="11">
        <v>6.3891986834803296</v>
      </c>
      <c r="CH102" s="11">
        <v>9.6121555331504442</v>
      </c>
      <c r="CI102" s="11">
        <v>7.8773945953276678</v>
      </c>
      <c r="CJ102" s="11">
        <v>7.7367909698795927</v>
      </c>
      <c r="CK102" s="11">
        <v>5.0759350908136307</v>
      </c>
      <c r="CL102" s="11">
        <v>2.9205818625303506</v>
      </c>
      <c r="CM102" s="11">
        <v>1.8253970996608389</v>
      </c>
      <c r="CN102" s="11">
        <v>20.497569381827716</v>
      </c>
      <c r="CO102" s="11">
        <v>11.073752146615606</v>
      </c>
      <c r="CP102" s="11" t="s">
        <v>5</v>
      </c>
      <c r="CQ102" s="11" t="s">
        <v>5</v>
      </c>
      <c r="CR102" s="11" t="s">
        <v>5</v>
      </c>
      <c r="CS102" s="11" t="s">
        <v>5</v>
      </c>
      <c r="CT102" s="11" t="s">
        <v>5</v>
      </c>
      <c r="CU102" s="11" t="s">
        <v>5</v>
      </c>
      <c r="CV102" s="11" t="s">
        <v>5</v>
      </c>
      <c r="CW102" s="11" t="s">
        <v>5</v>
      </c>
      <c r="CX102" s="11" t="s">
        <v>5</v>
      </c>
      <c r="CY102" s="11" t="s">
        <v>5</v>
      </c>
      <c r="CZ102" s="11" t="s">
        <v>5</v>
      </c>
      <c r="DA102" s="11" t="s">
        <v>5</v>
      </c>
      <c r="DB102" s="11" t="s">
        <v>5</v>
      </c>
      <c r="DC102" s="11" t="s">
        <v>5</v>
      </c>
      <c r="DD102" s="11" t="s">
        <v>5</v>
      </c>
      <c r="DE102" s="11" t="s">
        <v>5</v>
      </c>
      <c r="DF102" s="11" t="s">
        <v>5</v>
      </c>
      <c r="DG102" s="11" t="s">
        <v>5</v>
      </c>
      <c r="DH102" s="11" t="s">
        <v>5</v>
      </c>
      <c r="DI102" s="11" t="s">
        <v>5</v>
      </c>
      <c r="DJ102" s="11" t="s">
        <v>5</v>
      </c>
      <c r="DK102" s="11" t="s">
        <v>5</v>
      </c>
      <c r="DL102" s="11" t="s">
        <v>5</v>
      </c>
      <c r="DM102" s="11" t="s">
        <v>5</v>
      </c>
      <c r="DN102" s="11" t="s">
        <v>5</v>
      </c>
      <c r="DO102" s="11" t="s">
        <v>5</v>
      </c>
      <c r="DP102" s="11" t="s">
        <v>5</v>
      </c>
      <c r="DQ102" s="11" t="s">
        <v>5</v>
      </c>
      <c r="DR102" s="11" t="s">
        <v>5</v>
      </c>
      <c r="DS102" s="11" t="s">
        <v>5</v>
      </c>
      <c r="DT102" s="11" t="s">
        <v>5</v>
      </c>
      <c r="DU102" s="11" t="s">
        <v>5</v>
      </c>
      <c r="DV102" s="11" t="s">
        <v>5</v>
      </c>
      <c r="DW102" s="11" t="s">
        <v>5</v>
      </c>
      <c r="DX102" s="11" t="s">
        <v>5</v>
      </c>
      <c r="DY102" s="11" t="s">
        <v>5</v>
      </c>
      <c r="DZ102" s="11" t="s">
        <v>5</v>
      </c>
      <c r="EA102" s="11" t="s">
        <v>5</v>
      </c>
      <c r="EB102" s="11" t="s">
        <v>5</v>
      </c>
      <c r="EC102" s="11" t="s">
        <v>5</v>
      </c>
    </row>
    <row r="103" spans="1:133">
      <c r="A103" s="10">
        <v>2011</v>
      </c>
      <c r="B103" s="11">
        <v>5.4910681045913989</v>
      </c>
      <c r="C103" s="11">
        <v>5.4657520332644909</v>
      </c>
      <c r="D103" s="11">
        <v>5.6578093449853499</v>
      </c>
      <c r="E103" s="11">
        <v>5.7935501895592614</v>
      </c>
      <c r="F103" s="11">
        <v>5.6414928883183473</v>
      </c>
      <c r="G103" s="11">
        <v>5.6753149665947014</v>
      </c>
      <c r="H103" s="11">
        <v>5.666888778471268</v>
      </c>
      <c r="I103" s="11">
        <v>5.5559364386860457</v>
      </c>
      <c r="J103" s="11">
        <v>5.3911089850235276</v>
      </c>
      <c r="K103" s="11">
        <v>4.9754333380198377</v>
      </c>
      <c r="L103" s="11">
        <v>4.6931979565501996</v>
      </c>
      <c r="M103" s="11">
        <v>4.9520312649634128</v>
      </c>
      <c r="N103" s="11">
        <v>5.4530929678230446</v>
      </c>
      <c r="O103" s="11">
        <v>5.9910966715874983</v>
      </c>
      <c r="P103" s="11">
        <v>6.2953592032953507</v>
      </c>
      <c r="Q103" s="11">
        <v>5.7731035093205101</v>
      </c>
      <c r="R103" s="11">
        <v>5.6365201349826837</v>
      </c>
      <c r="S103" s="11">
        <v>5.3547797858815773</v>
      </c>
      <c r="T103" s="11">
        <v>5.127667960804442</v>
      </c>
      <c r="U103" s="11">
        <v>5.4537374377522516</v>
      </c>
      <c r="V103" s="11">
        <v>5.445719411785384</v>
      </c>
      <c r="W103" s="11">
        <v>5.5626096350972167</v>
      </c>
      <c r="X103" s="11">
        <v>5.956718315403748</v>
      </c>
      <c r="Y103" s="11">
        <v>6.0585142913380876</v>
      </c>
      <c r="Z103" s="11">
        <v>5.9879539670579645</v>
      </c>
      <c r="AA103" s="11">
        <v>5.8309875548088188</v>
      </c>
      <c r="AB103" s="11">
        <v>5.7617546824925379</v>
      </c>
      <c r="AC103" s="11">
        <v>5.3472461675808027</v>
      </c>
      <c r="AD103" s="11">
        <v>5.4928194419538423</v>
      </c>
      <c r="AE103" s="11">
        <v>5.6134249540677024</v>
      </c>
      <c r="AF103" s="11">
        <v>5.5564410115396781</v>
      </c>
      <c r="AG103" s="11">
        <v>5.3277175332311772</v>
      </c>
      <c r="AH103" s="11">
        <v>4.6679730665628352</v>
      </c>
      <c r="AI103" s="11">
        <v>4.3988994510055495</v>
      </c>
      <c r="AJ103" s="11">
        <v>4.5409971253163803</v>
      </c>
      <c r="AK103" s="11">
        <v>4.6460334550632147</v>
      </c>
      <c r="AL103" s="11">
        <v>4.0981895390701748</v>
      </c>
      <c r="AM103" s="11">
        <v>3.7309433998868999</v>
      </c>
      <c r="AN103" s="11">
        <v>3.624352188975752</v>
      </c>
      <c r="AO103" s="11">
        <v>4.1487763653148102</v>
      </c>
      <c r="AP103" s="11">
        <v>3.7128092557492671</v>
      </c>
      <c r="AQ103" s="11">
        <v>3.7894027924984184</v>
      </c>
      <c r="AR103" s="11">
        <v>3.9325606015962467</v>
      </c>
      <c r="AS103" s="11">
        <v>3.4596279840680566</v>
      </c>
      <c r="AT103" s="11">
        <v>3.7776412445057854</v>
      </c>
      <c r="AU103" s="11">
        <v>3.6373192168344661</v>
      </c>
      <c r="AV103" s="11">
        <v>3.2839781709896885</v>
      </c>
      <c r="AW103" s="11">
        <v>3.3213366956602659</v>
      </c>
      <c r="AX103" s="11">
        <v>3.6754434428770613</v>
      </c>
      <c r="AY103" s="11">
        <v>3.4800688535040281</v>
      </c>
      <c r="AZ103" s="11">
        <v>3.1927394769491295</v>
      </c>
      <c r="BA103" s="11">
        <v>3.4639280724904311</v>
      </c>
      <c r="BB103" s="11">
        <v>3.5462392598393038</v>
      </c>
      <c r="BC103" s="11">
        <v>3.4851144772016571</v>
      </c>
      <c r="BD103" s="11">
        <v>2.916984161132584</v>
      </c>
      <c r="BE103" s="11">
        <v>3.2549576828657356</v>
      </c>
      <c r="BF103" s="11">
        <v>4.3026875910530684</v>
      </c>
      <c r="BG103" s="11">
        <v>4.1607165127566095</v>
      </c>
      <c r="BH103" s="11">
        <v>4.2855692116119695</v>
      </c>
      <c r="BI103" s="11">
        <v>4.4806841684637773</v>
      </c>
      <c r="BJ103" s="11">
        <v>3.9583737283963845</v>
      </c>
      <c r="BK103" s="11">
        <v>2.8064027589116898</v>
      </c>
      <c r="BL103" s="11">
        <v>2.4959609642221992</v>
      </c>
      <c r="BM103" s="11">
        <v>3.3740886957751806</v>
      </c>
      <c r="BN103" s="11">
        <v>3.7890029263540694</v>
      </c>
      <c r="BO103" s="11">
        <v>3.1341075330669597</v>
      </c>
      <c r="BP103" s="11">
        <v>3.7533667433179563</v>
      </c>
      <c r="BQ103" s="11">
        <v>3.4565635772324077</v>
      </c>
      <c r="BR103" s="11">
        <v>3.6128103727139393</v>
      </c>
      <c r="BS103" s="11">
        <v>3.8190008156830944</v>
      </c>
      <c r="BT103" s="11">
        <v>4.0777207798805764</v>
      </c>
      <c r="BU103" s="11">
        <v>3.7450293784318847</v>
      </c>
      <c r="BV103" s="11">
        <v>4.9761039315583213</v>
      </c>
      <c r="BW103" s="11">
        <v>5.1579227252885591</v>
      </c>
      <c r="BX103" s="11">
        <v>6.0391869687297763</v>
      </c>
      <c r="BY103" s="11">
        <v>5.5302305544781465</v>
      </c>
      <c r="BZ103" s="11">
        <v>6.1092113893191335</v>
      </c>
      <c r="CA103" s="11">
        <v>6.056786747767763</v>
      </c>
      <c r="CB103" s="11">
        <v>4.9640879044011292</v>
      </c>
      <c r="CC103" s="11">
        <v>4.4820535870773091</v>
      </c>
      <c r="CD103" s="11">
        <v>5.1666639284865816</v>
      </c>
      <c r="CE103" s="11">
        <v>2.221159745004782</v>
      </c>
      <c r="CF103" s="11">
        <v>2.126519667456225</v>
      </c>
      <c r="CG103" s="11">
        <v>4.4168532006175116</v>
      </c>
      <c r="CH103" s="11">
        <v>7.0625542355617439</v>
      </c>
      <c r="CI103" s="11">
        <v>5.225938252768227</v>
      </c>
      <c r="CJ103" s="11">
        <v>4.7266413820185278</v>
      </c>
      <c r="CK103" s="11">
        <v>2.0075698848200485</v>
      </c>
      <c r="CL103" s="11">
        <v>-0.33038573900529083</v>
      </c>
      <c r="CM103" s="11">
        <v>-1.9645162115413382</v>
      </c>
      <c r="CN103" s="11">
        <v>9.2202942061691893</v>
      </c>
      <c r="CO103" s="11">
        <v>-1.1302519992661271</v>
      </c>
      <c r="CP103" s="11">
        <v>-13.33425614514786</v>
      </c>
      <c r="CQ103" s="11" t="s">
        <v>5</v>
      </c>
      <c r="CR103" s="11" t="s">
        <v>5</v>
      </c>
      <c r="CS103" s="11" t="s">
        <v>5</v>
      </c>
      <c r="CT103" s="11" t="s">
        <v>5</v>
      </c>
      <c r="CU103" s="11" t="s">
        <v>5</v>
      </c>
      <c r="CV103" s="11" t="s">
        <v>5</v>
      </c>
      <c r="CW103" s="11" t="s">
        <v>5</v>
      </c>
      <c r="CX103" s="11" t="s">
        <v>5</v>
      </c>
      <c r="CY103" s="11" t="s">
        <v>5</v>
      </c>
      <c r="CZ103" s="11" t="s">
        <v>5</v>
      </c>
      <c r="DA103" s="11" t="s">
        <v>5</v>
      </c>
      <c r="DB103" s="11" t="s">
        <v>5</v>
      </c>
      <c r="DC103" s="11" t="s">
        <v>5</v>
      </c>
      <c r="DD103" s="11" t="s">
        <v>5</v>
      </c>
      <c r="DE103" s="11" t="s">
        <v>5</v>
      </c>
      <c r="DF103" s="11" t="s">
        <v>5</v>
      </c>
      <c r="DG103" s="11" t="s">
        <v>5</v>
      </c>
      <c r="DH103" s="11" t="s">
        <v>5</v>
      </c>
      <c r="DI103" s="11" t="s">
        <v>5</v>
      </c>
      <c r="DJ103" s="11" t="s">
        <v>5</v>
      </c>
      <c r="DK103" s="11" t="s">
        <v>5</v>
      </c>
      <c r="DL103" s="11" t="s">
        <v>5</v>
      </c>
      <c r="DM103" s="11" t="s">
        <v>5</v>
      </c>
      <c r="DN103" s="11" t="s">
        <v>5</v>
      </c>
      <c r="DO103" s="11" t="s">
        <v>5</v>
      </c>
      <c r="DP103" s="11" t="s">
        <v>5</v>
      </c>
      <c r="DQ103" s="11" t="s">
        <v>5</v>
      </c>
      <c r="DR103" s="11" t="s">
        <v>5</v>
      </c>
      <c r="DS103" s="11" t="s">
        <v>5</v>
      </c>
      <c r="DT103" s="11" t="s">
        <v>5</v>
      </c>
      <c r="DU103" s="11" t="s">
        <v>5</v>
      </c>
      <c r="DV103" s="11" t="s">
        <v>5</v>
      </c>
      <c r="DW103" s="11" t="s">
        <v>5</v>
      </c>
      <c r="DX103" s="11" t="s">
        <v>5</v>
      </c>
      <c r="DY103" s="11" t="s">
        <v>5</v>
      </c>
      <c r="DZ103" s="11" t="s">
        <v>5</v>
      </c>
      <c r="EA103" s="11" t="s">
        <v>5</v>
      </c>
      <c r="EB103" s="11" t="s">
        <v>5</v>
      </c>
      <c r="EC103" s="11" t="s">
        <v>5</v>
      </c>
    </row>
    <row r="104" spans="1:133">
      <c r="A104" s="10">
        <v>2012</v>
      </c>
      <c r="B104" s="11">
        <v>5.4869734850330021</v>
      </c>
      <c r="C104" s="11">
        <v>5.4618856013595263</v>
      </c>
      <c r="D104" s="11">
        <v>5.6518133071714018</v>
      </c>
      <c r="E104" s="11">
        <v>5.7859966035872032</v>
      </c>
      <c r="F104" s="11">
        <v>5.635544899182622</v>
      </c>
      <c r="G104" s="11">
        <v>5.6689201227689328</v>
      </c>
      <c r="H104" s="11">
        <v>5.6605170181034348</v>
      </c>
      <c r="I104" s="11">
        <v>5.5507667539437016</v>
      </c>
      <c r="J104" s="11">
        <v>5.3877957859663024</v>
      </c>
      <c r="K104" s="11">
        <v>4.9769714618796357</v>
      </c>
      <c r="L104" s="11">
        <v>4.69811433642582</v>
      </c>
      <c r="M104" s="11">
        <v>4.95388840473617</v>
      </c>
      <c r="N104" s="11">
        <v>5.4488622470703554</v>
      </c>
      <c r="O104" s="11">
        <v>5.980171698680274</v>
      </c>
      <c r="P104" s="11">
        <v>6.2804943865804406</v>
      </c>
      <c r="Q104" s="11">
        <v>5.7646613619379998</v>
      </c>
      <c r="R104" s="11">
        <v>5.6297208238431882</v>
      </c>
      <c r="S104" s="11">
        <v>5.351551137572752</v>
      </c>
      <c r="T104" s="11">
        <v>5.1273851437688878</v>
      </c>
      <c r="U104" s="11">
        <v>5.4491032567969144</v>
      </c>
      <c r="V104" s="11">
        <v>5.441130958465342</v>
      </c>
      <c r="W104" s="11">
        <v>5.5563570903164665</v>
      </c>
      <c r="X104" s="11">
        <v>5.9449051980523446</v>
      </c>
      <c r="Y104" s="11">
        <v>6.0451010459122374</v>
      </c>
      <c r="Z104" s="11">
        <v>5.9753571084728829</v>
      </c>
      <c r="AA104" s="11">
        <v>5.8204830085956836</v>
      </c>
      <c r="AB104" s="11">
        <v>5.7521137881338547</v>
      </c>
      <c r="AC104" s="11">
        <v>5.3436480735288878</v>
      </c>
      <c r="AD104" s="11">
        <v>5.4869611756530601</v>
      </c>
      <c r="AE104" s="11">
        <v>5.6056210911759283</v>
      </c>
      <c r="AF104" s="11">
        <v>5.5494055873922221</v>
      </c>
      <c r="AG104" s="11">
        <v>5.3242009670862718</v>
      </c>
      <c r="AH104" s="11">
        <v>4.6750408213941164</v>
      </c>
      <c r="AI104" s="11">
        <v>4.4104941135481202</v>
      </c>
      <c r="AJ104" s="11">
        <v>4.5504167376628084</v>
      </c>
      <c r="AK104" s="11">
        <v>4.6538324450808268</v>
      </c>
      <c r="AL104" s="11">
        <v>4.1155685791914154</v>
      </c>
      <c r="AM104" s="11">
        <v>3.7550702501713813</v>
      </c>
      <c r="AN104" s="11">
        <v>3.6508132903530117</v>
      </c>
      <c r="AO104" s="11">
        <v>4.1661835926018558</v>
      </c>
      <c r="AP104" s="11">
        <v>3.7386123040891381</v>
      </c>
      <c r="AQ104" s="11">
        <v>3.8142475297362242</v>
      </c>
      <c r="AR104" s="11">
        <v>3.95513008745213</v>
      </c>
      <c r="AS104" s="11">
        <v>3.4919131974412814</v>
      </c>
      <c r="AT104" s="11">
        <v>3.8042118969377126</v>
      </c>
      <c r="AU104" s="11">
        <v>3.6672958423297257</v>
      </c>
      <c r="AV104" s="11">
        <v>3.321940581304534</v>
      </c>
      <c r="AW104" s="11">
        <v>3.3593119546058405</v>
      </c>
      <c r="AX104" s="11">
        <v>3.7065462781645695</v>
      </c>
      <c r="AY104" s="11">
        <v>3.5162045204506573</v>
      </c>
      <c r="AZ104" s="11">
        <v>3.2362266221571545</v>
      </c>
      <c r="BA104" s="11">
        <v>3.5021198351325618</v>
      </c>
      <c r="BB104" s="11">
        <v>3.5833805599884188</v>
      </c>
      <c r="BC104" s="11">
        <v>3.5246525110772828</v>
      </c>
      <c r="BD104" s="11">
        <v>2.9717139037568279</v>
      </c>
      <c r="BE104" s="11">
        <v>3.3024247644871862</v>
      </c>
      <c r="BF104" s="11">
        <v>4.3238319667122633</v>
      </c>
      <c r="BG104" s="11">
        <v>4.1862694141983852</v>
      </c>
      <c r="BH104" s="11">
        <v>4.3083637853478134</v>
      </c>
      <c r="BI104" s="11">
        <v>4.4985553026820257</v>
      </c>
      <c r="BJ104" s="11">
        <v>3.9921325559759699</v>
      </c>
      <c r="BK104" s="11">
        <v>2.8760927924629209</v>
      </c>
      <c r="BL104" s="11">
        <v>2.5775301174059542</v>
      </c>
      <c r="BM104" s="11">
        <v>3.4299624109470246</v>
      </c>
      <c r="BN104" s="11">
        <v>3.8329086243456802</v>
      </c>
      <c r="BO104" s="11">
        <v>3.2021098204130056</v>
      </c>
      <c r="BP104" s="11">
        <v>3.801681283417397</v>
      </c>
      <c r="BQ104" s="11">
        <v>3.5176602545979589</v>
      </c>
      <c r="BR104" s="11">
        <v>3.6702474301519543</v>
      </c>
      <c r="BS104" s="11">
        <v>3.8704877376998592</v>
      </c>
      <c r="BT104" s="11">
        <v>4.1205729918064833</v>
      </c>
      <c r="BU104" s="11">
        <v>3.8042095735479911</v>
      </c>
      <c r="BV104" s="11">
        <v>4.9820162013103202</v>
      </c>
      <c r="BW104" s="11">
        <v>5.1554584938987364</v>
      </c>
      <c r="BX104" s="11">
        <v>5.9925363135983973</v>
      </c>
      <c r="BY104" s="11">
        <v>5.5079117814057321</v>
      </c>
      <c r="BZ104" s="11">
        <v>6.0534870824737519</v>
      </c>
      <c r="CA104" s="11">
        <v>6.0008683429639103</v>
      </c>
      <c r="CB104" s="11">
        <v>4.9729682770074524</v>
      </c>
      <c r="CC104" s="11">
        <v>4.523661605678976</v>
      </c>
      <c r="CD104" s="11">
        <v>5.1623432097448454</v>
      </c>
      <c r="CE104" s="11">
        <v>2.4430839081661291</v>
      </c>
      <c r="CF104" s="11">
        <v>2.3748241840100621</v>
      </c>
      <c r="CG104" s="11">
        <v>4.479518715661583</v>
      </c>
      <c r="CH104" s="11">
        <v>6.8669161986157992</v>
      </c>
      <c r="CI104" s="11">
        <v>5.2126310986942341</v>
      </c>
      <c r="CJ104" s="11">
        <v>4.774082942528997</v>
      </c>
      <c r="CK104" s="11">
        <v>2.4502275964317968</v>
      </c>
      <c r="CL104" s="11">
        <v>0.57570752851263807</v>
      </c>
      <c r="CM104" s="11">
        <v>-0.5503781960126124</v>
      </c>
      <c r="CN104" s="11">
        <v>8.191764121152465</v>
      </c>
      <c r="CO104" s="11">
        <v>0.9485566225233425</v>
      </c>
      <c r="CP104" s="11">
        <v>-4.1140411395227892</v>
      </c>
      <c r="CQ104" s="11">
        <v>5.1061738661022815</v>
      </c>
      <c r="CR104" s="11" t="s">
        <v>5</v>
      </c>
      <c r="CS104" s="11" t="s">
        <v>5</v>
      </c>
      <c r="CT104" s="11" t="s">
        <v>5</v>
      </c>
      <c r="CU104" s="11" t="s">
        <v>5</v>
      </c>
      <c r="CV104" s="11" t="s">
        <v>5</v>
      </c>
      <c r="CW104" s="11" t="s">
        <v>5</v>
      </c>
      <c r="CX104" s="11" t="s">
        <v>5</v>
      </c>
      <c r="CY104" s="11" t="s">
        <v>5</v>
      </c>
      <c r="CZ104" s="11" t="s">
        <v>5</v>
      </c>
      <c r="DA104" s="11" t="s">
        <v>5</v>
      </c>
      <c r="DB104" s="11" t="s">
        <v>5</v>
      </c>
      <c r="DC104" s="11" t="s">
        <v>5</v>
      </c>
      <c r="DD104" s="11" t="s">
        <v>5</v>
      </c>
      <c r="DE104" s="11" t="s">
        <v>5</v>
      </c>
      <c r="DF104" s="11" t="s">
        <v>5</v>
      </c>
      <c r="DG104" s="11" t="s">
        <v>5</v>
      </c>
      <c r="DH104" s="11" t="s">
        <v>5</v>
      </c>
      <c r="DI104" s="11" t="s">
        <v>5</v>
      </c>
      <c r="DJ104" s="11" t="s">
        <v>5</v>
      </c>
      <c r="DK104" s="11" t="s">
        <v>5</v>
      </c>
      <c r="DL104" s="11" t="s">
        <v>5</v>
      </c>
      <c r="DM104" s="11" t="s">
        <v>5</v>
      </c>
      <c r="DN104" s="11" t="s">
        <v>5</v>
      </c>
      <c r="DO104" s="11" t="s">
        <v>5</v>
      </c>
      <c r="DP104" s="11" t="s">
        <v>5</v>
      </c>
      <c r="DQ104" s="11" t="s">
        <v>5</v>
      </c>
      <c r="DR104" s="11" t="s">
        <v>5</v>
      </c>
      <c r="DS104" s="11" t="s">
        <v>5</v>
      </c>
      <c r="DT104" s="11" t="s">
        <v>5</v>
      </c>
      <c r="DU104" s="11" t="s">
        <v>5</v>
      </c>
      <c r="DV104" s="11" t="s">
        <v>5</v>
      </c>
      <c r="DW104" s="11" t="s">
        <v>5</v>
      </c>
      <c r="DX104" s="11" t="s">
        <v>5</v>
      </c>
      <c r="DY104" s="11" t="s">
        <v>5</v>
      </c>
      <c r="DZ104" s="11" t="s">
        <v>5</v>
      </c>
      <c r="EA104" s="11" t="s">
        <v>5</v>
      </c>
      <c r="EB104" s="11" t="s">
        <v>5</v>
      </c>
      <c r="EC104" s="11" t="s">
        <v>5</v>
      </c>
    </row>
    <row r="105" spans="1:133">
      <c r="A105" s="10">
        <v>2013</v>
      </c>
      <c r="B105" s="11">
        <v>5.5452287453211024</v>
      </c>
      <c r="C105" s="11">
        <v>5.5210274908387005</v>
      </c>
      <c r="D105" s="11">
        <v>5.7095488975502287</v>
      </c>
      <c r="E105" s="11">
        <v>5.842901240639546</v>
      </c>
      <c r="F105" s="11">
        <v>5.694728177349865</v>
      </c>
      <c r="G105" s="11">
        <v>5.7283901570982003</v>
      </c>
      <c r="H105" s="11">
        <v>5.720749671971963</v>
      </c>
      <c r="I105" s="11">
        <v>5.6129310318807368</v>
      </c>
      <c r="J105" s="11">
        <v>5.4525478253506279</v>
      </c>
      <c r="K105" s="11">
        <v>5.0472534589787363</v>
      </c>
      <c r="L105" s="11">
        <v>4.77250385261378</v>
      </c>
      <c r="M105" s="11">
        <v>5.0261185810179079</v>
      </c>
      <c r="N105" s="11">
        <v>5.5159991261707333</v>
      </c>
      <c r="O105" s="11">
        <v>6.0416479366524936</v>
      </c>
      <c r="P105" s="11">
        <v>6.3390219029486135</v>
      </c>
      <c r="Q105" s="11">
        <v>5.8303683850688035</v>
      </c>
      <c r="R105" s="11">
        <v>5.6979676895211533</v>
      </c>
      <c r="S105" s="11">
        <v>5.4242392410962115</v>
      </c>
      <c r="T105" s="11">
        <v>5.2039284953095786</v>
      </c>
      <c r="U105" s="11">
        <v>5.5224206246338321</v>
      </c>
      <c r="V105" s="11">
        <v>5.5155321885178346</v>
      </c>
      <c r="W105" s="11">
        <v>5.6302066325068196</v>
      </c>
      <c r="X105" s="11">
        <v>6.0144438009886416</v>
      </c>
      <c r="Y105" s="11">
        <v>6.11421385378015</v>
      </c>
      <c r="Z105" s="11">
        <v>6.0464256451479503</v>
      </c>
      <c r="AA105" s="11">
        <v>5.8947792972214925</v>
      </c>
      <c r="AB105" s="11">
        <v>5.8284776928333981</v>
      </c>
      <c r="AC105" s="11">
        <v>5.4271418255711437</v>
      </c>
      <c r="AD105" s="11">
        <v>5.5695621015746912</v>
      </c>
      <c r="AE105" s="11">
        <v>5.6876756687702681</v>
      </c>
      <c r="AF105" s="11">
        <v>5.6335873970077621</v>
      </c>
      <c r="AG105" s="11">
        <v>5.413216939669339</v>
      </c>
      <c r="AH105" s="11">
        <v>4.7757738752196452</v>
      </c>
      <c r="AI105" s="11">
        <v>4.5171187764328655</v>
      </c>
      <c r="AJ105" s="11">
        <v>4.6564955323306725</v>
      </c>
      <c r="AK105" s="11">
        <v>4.7599556245361834</v>
      </c>
      <c r="AL105" s="11">
        <v>4.232613572974655</v>
      </c>
      <c r="AM105" s="11">
        <v>3.8803487495201896</v>
      </c>
      <c r="AN105" s="11">
        <v>3.780118727581947</v>
      </c>
      <c r="AO105" s="11">
        <v>4.2885950143840068</v>
      </c>
      <c r="AP105" s="11">
        <v>3.8710234115130167</v>
      </c>
      <c r="AQ105" s="11">
        <v>3.9477100423781915</v>
      </c>
      <c r="AR105" s="11">
        <v>4.088452599243646</v>
      </c>
      <c r="AS105" s="11">
        <v>3.6367076208059164</v>
      </c>
      <c r="AT105" s="11">
        <v>3.9457219227311393</v>
      </c>
      <c r="AU105" s="11">
        <v>3.8143743897311779</v>
      </c>
      <c r="AV105" s="11">
        <v>3.4790687982657138</v>
      </c>
      <c r="AW105" s="11">
        <v>3.5189351058099345</v>
      </c>
      <c r="AX105" s="11">
        <v>3.8621777022972856</v>
      </c>
      <c r="AY105" s="11">
        <v>3.6793571007104777</v>
      </c>
      <c r="AZ105" s="11">
        <v>3.4092265463848239</v>
      </c>
      <c r="BA105" s="11">
        <v>3.6730085482523314</v>
      </c>
      <c r="BB105" s="11">
        <v>3.7563536449282786</v>
      </c>
      <c r="BC105" s="11">
        <v>3.7031422896802604</v>
      </c>
      <c r="BD105" s="11">
        <v>3.1680433990896475</v>
      </c>
      <c r="BE105" s="11">
        <v>3.4953947256850624</v>
      </c>
      <c r="BF105" s="11">
        <v>4.4955599473709782</v>
      </c>
      <c r="BG105" s="11">
        <v>4.3661366194142754</v>
      </c>
      <c r="BH105" s="11">
        <v>4.4897924185114473</v>
      </c>
      <c r="BI105" s="11">
        <v>4.6797405223964788</v>
      </c>
      <c r="BJ105" s="11">
        <v>4.192963717588154</v>
      </c>
      <c r="BK105" s="11">
        <v>3.1156554518729029</v>
      </c>
      <c r="BL105" s="11">
        <v>2.8333996051331187</v>
      </c>
      <c r="BM105" s="11">
        <v>3.6671893109925024</v>
      </c>
      <c r="BN105" s="11">
        <v>4.0647897400894433</v>
      </c>
      <c r="BO105" s="11">
        <v>3.4627469334793188</v>
      </c>
      <c r="BP105" s="11">
        <v>4.0506310051065348</v>
      </c>
      <c r="BQ105" s="11">
        <v>3.785644645948115</v>
      </c>
      <c r="BR105" s="11">
        <v>3.9425057924575233</v>
      </c>
      <c r="BS105" s="11">
        <v>4.1455160251884191</v>
      </c>
      <c r="BT105" s="11">
        <v>4.3965990006303191</v>
      </c>
      <c r="BU105" s="11">
        <v>4.1049184751669223</v>
      </c>
      <c r="BV105" s="11">
        <v>5.2445904191838864</v>
      </c>
      <c r="BW105" s="11">
        <v>5.4220841629216299</v>
      </c>
      <c r="BX105" s="11">
        <v>6.2319975944938291</v>
      </c>
      <c r="BY105" s="11">
        <v>5.7835773529555601</v>
      </c>
      <c r="BZ105" s="11">
        <v>6.3149468787857845</v>
      </c>
      <c r="CA105" s="11">
        <v>6.2797769468216025</v>
      </c>
      <c r="CB105" s="11">
        <v>5.3287479790895045</v>
      </c>
      <c r="CC105" s="11">
        <v>4.9297592060991855</v>
      </c>
      <c r="CD105" s="11">
        <v>5.5529352099220119</v>
      </c>
      <c r="CE105" s="11">
        <v>3.0558081441830023</v>
      </c>
      <c r="CF105" s="11">
        <v>3.0399318015786982</v>
      </c>
      <c r="CG105" s="11">
        <v>5.0246607570566457</v>
      </c>
      <c r="CH105" s="11">
        <v>7.2445804725963914</v>
      </c>
      <c r="CI105" s="11">
        <v>5.7934903100650459</v>
      </c>
      <c r="CJ105" s="11">
        <v>5.4682096391815902</v>
      </c>
      <c r="CK105" s="11">
        <v>3.5216020484281159</v>
      </c>
      <c r="CL105" s="11">
        <v>2.0679240547825963</v>
      </c>
      <c r="CM105" s="11">
        <v>1.3782220387232127</v>
      </c>
      <c r="CN105" s="11">
        <v>8.75765593940244</v>
      </c>
      <c r="CO105" s="11">
        <v>3.4667232699930937</v>
      </c>
      <c r="CP105" s="11">
        <v>0.93104697778558876</v>
      </c>
      <c r="CQ105" s="11">
        <v>8.0636985392523126</v>
      </c>
      <c r="CR105" s="11">
        <v>11.021223212402345</v>
      </c>
      <c r="CS105" s="11" t="s">
        <v>5</v>
      </c>
      <c r="CT105" s="11" t="s">
        <v>5</v>
      </c>
      <c r="CU105" s="11" t="s">
        <v>5</v>
      </c>
      <c r="CV105" s="11" t="s">
        <v>5</v>
      </c>
      <c r="CW105" s="11" t="s">
        <v>5</v>
      </c>
      <c r="CX105" s="11" t="s">
        <v>5</v>
      </c>
      <c r="CY105" s="11" t="s">
        <v>5</v>
      </c>
      <c r="CZ105" s="11" t="s">
        <v>5</v>
      </c>
      <c r="DA105" s="11" t="s">
        <v>5</v>
      </c>
      <c r="DB105" s="11" t="s">
        <v>5</v>
      </c>
      <c r="DC105" s="11" t="s">
        <v>5</v>
      </c>
      <c r="DD105" s="11" t="s">
        <v>5</v>
      </c>
      <c r="DE105" s="11" t="s">
        <v>5</v>
      </c>
      <c r="DF105" s="11" t="s">
        <v>5</v>
      </c>
      <c r="DG105" s="11" t="s">
        <v>5</v>
      </c>
      <c r="DH105" s="11" t="s">
        <v>5</v>
      </c>
      <c r="DI105" s="11" t="s">
        <v>5</v>
      </c>
      <c r="DJ105" s="11" t="s">
        <v>5</v>
      </c>
      <c r="DK105" s="11" t="s">
        <v>5</v>
      </c>
      <c r="DL105" s="11" t="s">
        <v>5</v>
      </c>
      <c r="DM105" s="11" t="s">
        <v>5</v>
      </c>
      <c r="DN105" s="11" t="s">
        <v>5</v>
      </c>
      <c r="DO105" s="11" t="s">
        <v>5</v>
      </c>
      <c r="DP105" s="11" t="s">
        <v>5</v>
      </c>
      <c r="DQ105" s="11" t="s">
        <v>5</v>
      </c>
      <c r="DR105" s="11" t="s">
        <v>5</v>
      </c>
      <c r="DS105" s="11" t="s">
        <v>5</v>
      </c>
      <c r="DT105" s="11" t="s">
        <v>5</v>
      </c>
      <c r="DU105" s="11" t="s">
        <v>5</v>
      </c>
      <c r="DV105" s="11" t="s">
        <v>5</v>
      </c>
      <c r="DW105" s="11" t="s">
        <v>5</v>
      </c>
      <c r="DX105" s="11" t="s">
        <v>5</v>
      </c>
      <c r="DY105" s="11" t="s">
        <v>5</v>
      </c>
      <c r="DZ105" s="11" t="s">
        <v>5</v>
      </c>
      <c r="EA105" s="11" t="s">
        <v>5</v>
      </c>
      <c r="EB105" s="11" t="s">
        <v>5</v>
      </c>
      <c r="EC105" s="11" t="s">
        <v>5</v>
      </c>
    </row>
    <row r="106" spans="1:133">
      <c r="A106" s="10">
        <v>2014</v>
      </c>
      <c r="B106" s="12">
        <v>5.5777371007040175</v>
      </c>
      <c r="C106" s="12">
        <v>5.5541327894833596</v>
      </c>
      <c r="D106" s="12">
        <v>5.7410008333431159</v>
      </c>
      <c r="E106" s="12">
        <v>5.8732574731281639</v>
      </c>
      <c r="F106" s="12">
        <v>5.7270249456621682</v>
      </c>
      <c r="G106" s="12">
        <v>5.7606719230870258</v>
      </c>
      <c r="H106" s="12">
        <v>5.7534750185287313</v>
      </c>
      <c r="I106" s="12">
        <v>5.6472355243548993</v>
      </c>
      <c r="J106" s="12">
        <v>5.4890646780407515</v>
      </c>
      <c r="K106" s="12">
        <v>5.0888486015431358</v>
      </c>
      <c r="L106" s="12">
        <v>4.8177774224913117</v>
      </c>
      <c r="M106" s="12">
        <v>5.0689410784421893</v>
      </c>
      <c r="N106" s="12">
        <v>5.553499503979201</v>
      </c>
      <c r="O106" s="12">
        <v>6.0732670080432012</v>
      </c>
      <c r="P106" s="12">
        <v>6.367400060986812</v>
      </c>
      <c r="Q106" s="12">
        <v>5.8653765637973523</v>
      </c>
      <c r="R106" s="12">
        <v>5.7350684791781568</v>
      </c>
      <c r="S106" s="12">
        <v>5.4652745780707086</v>
      </c>
      <c r="T106" s="12">
        <v>5.2483144230887051</v>
      </c>
      <c r="U106" s="12">
        <v>5.5632467316136731</v>
      </c>
      <c r="V106" s="12">
        <v>5.5569861184331435</v>
      </c>
      <c r="W106" s="12">
        <v>5.670684288901148</v>
      </c>
      <c r="X106" s="12">
        <v>6.0502760585709776</v>
      </c>
      <c r="Y106" s="12">
        <v>6.1491702511541435</v>
      </c>
      <c r="Z106" s="12">
        <v>6.0828090509386943</v>
      </c>
      <c r="AA106" s="12">
        <v>5.9338110094026177</v>
      </c>
      <c r="AB106" s="12">
        <v>5.869014166679797</v>
      </c>
      <c r="AC106" s="12">
        <v>5.4740822463901289</v>
      </c>
      <c r="AD106" s="12">
        <v>5.6150984068762604</v>
      </c>
      <c r="AE106" s="12">
        <v>5.732128731357002</v>
      </c>
      <c r="AF106" s="12">
        <v>5.6795335101149371</v>
      </c>
      <c r="AG106" s="12">
        <v>5.4632602307833711</v>
      </c>
      <c r="AH106" s="12">
        <v>4.8365591406393591</v>
      </c>
      <c r="AI106" s="12">
        <v>4.5829745238241131</v>
      </c>
      <c r="AJ106" s="12">
        <v>4.721165457004072</v>
      </c>
      <c r="AK106" s="12">
        <v>4.8239896448238122</v>
      </c>
      <c r="AL106" s="12">
        <v>4.3065038611264326</v>
      </c>
      <c r="AM106" s="12">
        <v>3.9614620056652963</v>
      </c>
      <c r="AN106" s="12">
        <v>3.8643585919698689</v>
      </c>
      <c r="AO106" s="12">
        <v>4.3653921345190483</v>
      </c>
      <c r="AP106" s="12">
        <v>3.9566485445588779</v>
      </c>
      <c r="AQ106" s="12">
        <v>4.033497693645522</v>
      </c>
      <c r="AR106" s="12">
        <v>4.1732225670739735</v>
      </c>
      <c r="AS106" s="12">
        <v>3.7316005121507381</v>
      </c>
      <c r="AT106" s="12">
        <v>4.0364970946417218</v>
      </c>
      <c r="AU106" s="12">
        <v>3.9095049087968721</v>
      </c>
      <c r="AV106" s="12">
        <v>3.5828080395420252</v>
      </c>
      <c r="AW106" s="12">
        <v>3.6239778763460908</v>
      </c>
      <c r="AX106" s="12">
        <v>3.9622579764594561</v>
      </c>
      <c r="AY106" s="12">
        <v>3.785456542441775</v>
      </c>
      <c r="AZ106" s="12">
        <v>3.523504901073883</v>
      </c>
      <c r="BA106" s="12">
        <v>3.783964599670754</v>
      </c>
      <c r="BB106" s="12">
        <v>3.8679372180453968</v>
      </c>
      <c r="BC106" s="12">
        <v>3.8185583029919186</v>
      </c>
      <c r="BD106" s="12">
        <v>3.2989478624942095</v>
      </c>
      <c r="BE106" s="12">
        <v>3.6215078021825393</v>
      </c>
      <c r="BF106" s="12">
        <v>4.5998217202387401</v>
      </c>
      <c r="BG106" s="12">
        <v>4.4763903179442019</v>
      </c>
      <c r="BH106" s="12">
        <v>4.5996934301843417</v>
      </c>
      <c r="BI106" s="12">
        <v>4.787478099144721</v>
      </c>
      <c r="BJ106" s="12">
        <v>4.3172155827129615</v>
      </c>
      <c r="BK106" s="12">
        <v>3.2742376064502872</v>
      </c>
      <c r="BL106" s="12">
        <v>3.0049475832786539</v>
      </c>
      <c r="BM106" s="12">
        <v>3.818669357995196</v>
      </c>
      <c r="BN106" s="12">
        <v>4.2085785251516912</v>
      </c>
      <c r="BO106" s="12">
        <v>3.6305948021439036</v>
      </c>
      <c r="BP106" s="12">
        <v>4.2044776670056949</v>
      </c>
      <c r="BQ106" s="12">
        <v>3.9539338258147807</v>
      </c>
      <c r="BR106" s="12">
        <v>4.1112031163726623</v>
      </c>
      <c r="BS106" s="12">
        <v>4.3129425006288988</v>
      </c>
      <c r="BT106" s="12">
        <v>4.5608079183784369</v>
      </c>
      <c r="BU106" s="12">
        <v>4.2873629706435024</v>
      </c>
      <c r="BV106" s="12">
        <v>5.3871504376379473</v>
      </c>
      <c r="BW106" s="12">
        <v>5.5631253237546643</v>
      </c>
      <c r="BX106" s="12">
        <v>6.342635470293259</v>
      </c>
      <c r="BY106" s="12">
        <v>5.9208370438663174</v>
      </c>
      <c r="BZ106" s="12">
        <v>6.4325010779505671</v>
      </c>
      <c r="CA106" s="12">
        <v>6.4053692581510653</v>
      </c>
      <c r="CB106" s="12">
        <v>5.5141525837001648</v>
      </c>
      <c r="CC106" s="12">
        <v>5.1495398917451976</v>
      </c>
      <c r="CD106" s="12">
        <v>5.7475036881819719</v>
      </c>
      <c r="CE106" s="12">
        <v>3.4298229920428946</v>
      </c>
      <c r="CF106" s="12">
        <v>3.4417960201860374</v>
      </c>
      <c r="CG106" s="12">
        <v>5.3047661497508587</v>
      </c>
      <c r="CH106" s="12">
        <v>7.3630346717201434</v>
      </c>
      <c r="CI106" s="12">
        <v>6.0546303602483507</v>
      </c>
      <c r="CJ106" s="12">
        <v>5.7879917614715728</v>
      </c>
      <c r="CK106" s="12">
        <v>4.0932052499451475</v>
      </c>
      <c r="CL106" s="12">
        <v>2.892687405694947</v>
      </c>
      <c r="CM106" s="12">
        <v>2.41933758491724</v>
      </c>
      <c r="CN106" s="12">
        <v>8.7423850931822642</v>
      </c>
      <c r="CO106" s="12">
        <v>4.5065847884107555</v>
      </c>
      <c r="CP106" s="12">
        <v>2.8647929488595429</v>
      </c>
      <c r="CQ106" s="12">
        <v>8.2644759801953427</v>
      </c>
      <c r="CR106" s="12">
        <v>9.8436270372418733</v>
      </c>
      <c r="CS106" s="12">
        <v>8.6660308620814028</v>
      </c>
      <c r="CT106" s="12" t="s">
        <v>5</v>
      </c>
      <c r="CU106" s="12" t="s">
        <v>5</v>
      </c>
      <c r="CV106" s="12" t="s">
        <v>5</v>
      </c>
      <c r="CW106" s="12" t="s">
        <v>5</v>
      </c>
      <c r="CX106" s="12" t="s">
        <v>5</v>
      </c>
      <c r="CY106" s="12" t="s">
        <v>5</v>
      </c>
      <c r="CZ106" s="12" t="s">
        <v>5</v>
      </c>
      <c r="DA106" s="12" t="s">
        <v>5</v>
      </c>
      <c r="DB106" s="12" t="s">
        <v>5</v>
      </c>
      <c r="DC106" s="12" t="s">
        <v>5</v>
      </c>
      <c r="DD106" s="12" t="s">
        <v>5</v>
      </c>
      <c r="DE106" s="12" t="s">
        <v>5</v>
      </c>
      <c r="DF106" s="12" t="s">
        <v>5</v>
      </c>
      <c r="DG106" s="12" t="s">
        <v>5</v>
      </c>
      <c r="DH106" s="12" t="s">
        <v>5</v>
      </c>
      <c r="DI106" s="12" t="s">
        <v>5</v>
      </c>
      <c r="DJ106" s="12" t="s">
        <v>5</v>
      </c>
      <c r="DK106" s="12" t="s">
        <v>5</v>
      </c>
      <c r="DL106" s="12" t="s">
        <v>5</v>
      </c>
      <c r="DM106" s="12" t="s">
        <v>5</v>
      </c>
      <c r="DN106" s="12" t="s">
        <v>5</v>
      </c>
      <c r="DO106" s="12" t="s">
        <v>5</v>
      </c>
      <c r="DP106" s="12" t="s">
        <v>5</v>
      </c>
      <c r="DQ106" s="12" t="s">
        <v>5</v>
      </c>
      <c r="DR106" s="12" t="s">
        <v>5</v>
      </c>
      <c r="DS106" s="12" t="s">
        <v>5</v>
      </c>
      <c r="DT106" s="12" t="s">
        <v>5</v>
      </c>
      <c r="DU106" s="12" t="s">
        <v>5</v>
      </c>
      <c r="DV106" s="12" t="s">
        <v>5</v>
      </c>
      <c r="DW106" s="12" t="s">
        <v>5</v>
      </c>
      <c r="DX106" s="12" t="s">
        <v>5</v>
      </c>
      <c r="DY106" s="12" t="s">
        <v>5</v>
      </c>
      <c r="DZ106" s="12" t="s">
        <v>5</v>
      </c>
      <c r="EA106" s="12" t="s">
        <v>5</v>
      </c>
      <c r="EB106" s="12" t="s">
        <v>5</v>
      </c>
      <c r="EC106" s="12" t="s">
        <v>5</v>
      </c>
    </row>
    <row r="107" spans="1:133">
      <c r="A107" s="10">
        <v>2015</v>
      </c>
      <c r="B107" s="12">
        <v>5.4127021287890482</v>
      </c>
      <c r="C107" s="12">
        <v>5.3876245815194919</v>
      </c>
      <c r="D107" s="12">
        <v>5.5707728753600465</v>
      </c>
      <c r="E107" s="12">
        <v>5.6998115938922433</v>
      </c>
      <c r="F107" s="12">
        <v>5.5532864497405523</v>
      </c>
      <c r="G107" s="12">
        <v>5.5846792372377312</v>
      </c>
      <c r="H107" s="12">
        <v>5.5756274339839349</v>
      </c>
      <c r="I107" s="12">
        <v>5.4685922943615344</v>
      </c>
      <c r="J107" s="12">
        <v>5.3101914212644736</v>
      </c>
      <c r="K107" s="12">
        <v>4.9124906040818717</v>
      </c>
      <c r="L107" s="12">
        <v>4.6425080822897069</v>
      </c>
      <c r="M107" s="12">
        <v>4.8887132150295072</v>
      </c>
      <c r="N107" s="12">
        <v>5.3654506254024081</v>
      </c>
      <c r="O107" s="12">
        <v>5.8767917439587833</v>
      </c>
      <c r="P107" s="12">
        <v>6.1650138533237495</v>
      </c>
      <c r="Q107" s="12">
        <v>5.6666444694211968</v>
      </c>
      <c r="R107" s="12">
        <v>5.5354916439408024</v>
      </c>
      <c r="S107" s="12">
        <v>5.266575456156728</v>
      </c>
      <c r="T107" s="12">
        <v>5.0498464534920364</v>
      </c>
      <c r="U107" s="12">
        <v>5.358196707169288</v>
      </c>
      <c r="V107" s="12">
        <v>5.3493544133229998</v>
      </c>
      <c r="W107" s="12">
        <v>5.4588245591123439</v>
      </c>
      <c r="X107" s="12">
        <v>5.8305303087893865</v>
      </c>
      <c r="Y107" s="12">
        <v>5.925118556205466</v>
      </c>
      <c r="Z107" s="12">
        <v>5.8565972122265437</v>
      </c>
      <c r="AA107" s="12">
        <v>5.7065267568408036</v>
      </c>
      <c r="AB107" s="12">
        <v>5.6394413590498331</v>
      </c>
      <c r="AC107" s="12">
        <v>5.2468717117981569</v>
      </c>
      <c r="AD107" s="12">
        <v>5.3825512535150395</v>
      </c>
      <c r="AE107" s="12">
        <v>5.4944407327333984</v>
      </c>
      <c r="AF107" s="12">
        <v>5.4390829327244425</v>
      </c>
      <c r="AG107" s="12">
        <v>5.2224433306950164</v>
      </c>
      <c r="AH107" s="12">
        <v>4.6016789203980171</v>
      </c>
      <c r="AI107" s="12">
        <v>4.348386559779235</v>
      </c>
      <c r="AJ107" s="12">
        <v>4.4806603676064167</v>
      </c>
      <c r="AK107" s="12">
        <v>4.5779469864387856</v>
      </c>
      <c r="AL107" s="12">
        <v>4.0649110900416048</v>
      </c>
      <c r="AM107" s="12">
        <v>3.7215933859867425</v>
      </c>
      <c r="AN107" s="12">
        <v>3.6220702230373623</v>
      </c>
      <c r="AO107" s="12">
        <v>4.110287870560998</v>
      </c>
      <c r="AP107" s="12">
        <v>3.7042397073727931</v>
      </c>
      <c r="AQ107" s="12">
        <v>3.7752092495617062</v>
      </c>
      <c r="AR107" s="12">
        <v>3.9076975172172124</v>
      </c>
      <c r="AS107" s="12">
        <v>3.4693365179433533</v>
      </c>
      <c r="AT107" s="12">
        <v>3.7635319574777628</v>
      </c>
      <c r="AU107" s="12">
        <v>3.6337325994921619</v>
      </c>
      <c r="AV107" s="12">
        <v>3.3080342510206506</v>
      </c>
      <c r="AW107" s="12">
        <v>3.3428852153182071</v>
      </c>
      <c r="AX107" s="12">
        <v>3.6685250550001181</v>
      </c>
      <c r="AY107" s="12">
        <v>3.4892875483274022</v>
      </c>
      <c r="AZ107" s="12">
        <v>3.2266078781776688</v>
      </c>
      <c r="BA107" s="12">
        <v>3.4749511263073054</v>
      </c>
      <c r="BB107" s="12">
        <v>3.5501907204210981</v>
      </c>
      <c r="BC107" s="12">
        <v>3.4947125421273713</v>
      </c>
      <c r="BD107" s="12">
        <v>2.9796547685978796</v>
      </c>
      <c r="BE107" s="12">
        <v>3.2869324932008581</v>
      </c>
      <c r="BF107" s="12">
        <v>4.233224722792726</v>
      </c>
      <c r="BG107" s="12">
        <v>4.103714180619396</v>
      </c>
      <c r="BH107" s="12">
        <v>4.2142998762040262</v>
      </c>
      <c r="BI107" s="12">
        <v>4.3870009077185967</v>
      </c>
      <c r="BJ107" s="12">
        <v>3.9186244811518569</v>
      </c>
      <c r="BK107" s="12">
        <v>2.8935461402975586</v>
      </c>
      <c r="BL107" s="12">
        <v>2.6210732187550341</v>
      </c>
      <c r="BM107" s="12">
        <v>3.3995715776115745</v>
      </c>
      <c r="BN107" s="12">
        <v>3.764965382721396</v>
      </c>
      <c r="BO107" s="12">
        <v>3.1911807403566526</v>
      </c>
      <c r="BP107" s="12">
        <v>3.7323766075846088</v>
      </c>
      <c r="BQ107" s="12">
        <v>3.474447525786021</v>
      </c>
      <c r="BR107" s="12">
        <v>3.6097597270133277</v>
      </c>
      <c r="BS107" s="12">
        <v>3.7863854407832944</v>
      </c>
      <c r="BT107" s="12">
        <v>4.0055685445478266</v>
      </c>
      <c r="BU107" s="12">
        <v>3.7212853496553651</v>
      </c>
      <c r="BV107" s="12">
        <v>4.7544382131305092</v>
      </c>
      <c r="BW107" s="12">
        <v>4.8967178029712146</v>
      </c>
      <c r="BX107" s="12">
        <v>5.6133619639740751</v>
      </c>
      <c r="BY107" s="12">
        <v>5.1775873975520259</v>
      </c>
      <c r="BZ107" s="12">
        <v>5.6294936373315858</v>
      </c>
      <c r="CA107" s="12">
        <v>5.563568036491108</v>
      </c>
      <c r="CB107" s="12">
        <v>4.6749521753449965</v>
      </c>
      <c r="CC107" s="12">
        <v>4.2839734991455725</v>
      </c>
      <c r="CD107" s="12">
        <v>4.7958472844625595</v>
      </c>
      <c r="CE107" s="12">
        <v>2.5635431065997119</v>
      </c>
      <c r="CF107" s="12">
        <v>2.5169659405037628</v>
      </c>
      <c r="CG107" s="12">
        <v>4.1808074836937941</v>
      </c>
      <c r="CH107" s="12">
        <v>5.9942892988918208</v>
      </c>
      <c r="CI107" s="12">
        <v>4.6808565656403172</v>
      </c>
      <c r="CJ107" s="12">
        <v>4.313569312697064</v>
      </c>
      <c r="CK107" s="12">
        <v>2.640819207445829</v>
      </c>
      <c r="CL107" s="12">
        <v>1.4123160078346155</v>
      </c>
      <c r="CM107" s="12">
        <v>0.81308848992158045</v>
      </c>
      <c r="CN107" s="12">
        <v>6.0033793405779381</v>
      </c>
      <c r="CO107" s="12">
        <v>2.017044794500956</v>
      </c>
      <c r="CP107" s="12">
        <v>0.20570332407802591</v>
      </c>
      <c r="CQ107" s="12">
        <v>3.5906931913844966</v>
      </c>
      <c r="CR107" s="12">
        <v>3.0855329664785698</v>
      </c>
      <c r="CS107" s="12">
        <v>-0.88231215648331829</v>
      </c>
      <c r="CT107" s="12">
        <v>-10.43065517504804</v>
      </c>
      <c r="CU107" s="12" t="s">
        <v>5</v>
      </c>
      <c r="CV107" s="12" t="s">
        <v>5</v>
      </c>
      <c r="CW107" s="12" t="s">
        <v>5</v>
      </c>
      <c r="CX107" s="12" t="s">
        <v>5</v>
      </c>
      <c r="CY107" s="12" t="s">
        <v>5</v>
      </c>
      <c r="CZ107" s="12" t="s">
        <v>5</v>
      </c>
      <c r="DA107" s="12" t="s">
        <v>5</v>
      </c>
      <c r="DB107" s="12" t="s">
        <v>5</v>
      </c>
      <c r="DC107" s="12" t="s">
        <v>5</v>
      </c>
      <c r="DD107" s="12" t="s">
        <v>5</v>
      </c>
      <c r="DE107" s="12" t="s">
        <v>5</v>
      </c>
      <c r="DF107" s="12" t="s">
        <v>5</v>
      </c>
      <c r="DG107" s="12" t="s">
        <v>5</v>
      </c>
      <c r="DH107" s="12" t="s">
        <v>5</v>
      </c>
      <c r="DI107" s="12" t="s">
        <v>5</v>
      </c>
      <c r="DJ107" s="12" t="s">
        <v>5</v>
      </c>
      <c r="DK107" s="12" t="s">
        <v>5</v>
      </c>
      <c r="DL107" s="12" t="s">
        <v>5</v>
      </c>
      <c r="DM107" s="12" t="s">
        <v>5</v>
      </c>
      <c r="DN107" s="12" t="s">
        <v>5</v>
      </c>
      <c r="DO107" s="12" t="s">
        <v>5</v>
      </c>
      <c r="DP107" s="12" t="s">
        <v>5</v>
      </c>
      <c r="DQ107" s="12" t="s">
        <v>5</v>
      </c>
      <c r="DR107" s="12" t="s">
        <v>5</v>
      </c>
      <c r="DS107" s="12" t="s">
        <v>5</v>
      </c>
      <c r="DT107" s="12" t="s">
        <v>5</v>
      </c>
      <c r="DU107" s="12" t="s">
        <v>5</v>
      </c>
      <c r="DV107" s="12" t="s">
        <v>5</v>
      </c>
      <c r="DW107" s="12" t="s">
        <v>5</v>
      </c>
      <c r="DX107" s="12" t="s">
        <v>5</v>
      </c>
      <c r="DY107" s="12" t="s">
        <v>5</v>
      </c>
      <c r="DZ107" s="12" t="s">
        <v>5</v>
      </c>
      <c r="EA107" s="12" t="s">
        <v>5</v>
      </c>
      <c r="EB107" s="12" t="s">
        <v>5</v>
      </c>
      <c r="EC107" s="12" t="s">
        <v>5</v>
      </c>
    </row>
    <row r="108" spans="1:133">
      <c r="A108" s="10">
        <v>2016</v>
      </c>
      <c r="B108" s="12">
        <v>5.5546689932718465</v>
      </c>
      <c r="C108" s="12">
        <v>5.5313135533399382</v>
      </c>
      <c r="D108" s="12">
        <v>5.7140508125761151</v>
      </c>
      <c r="E108" s="12">
        <v>5.8432394176207794</v>
      </c>
      <c r="F108" s="12">
        <v>5.6997988795103582</v>
      </c>
      <c r="G108" s="12">
        <v>5.7324295126233711</v>
      </c>
      <c r="H108" s="12">
        <v>5.7250820797895718</v>
      </c>
      <c r="I108" s="12">
        <v>5.6208655092378077</v>
      </c>
      <c r="J108" s="12">
        <v>5.4659165704515642</v>
      </c>
      <c r="K108" s="12">
        <v>5.074434022554013</v>
      </c>
      <c r="L108" s="12">
        <v>4.809359750083039</v>
      </c>
      <c r="M108" s="12">
        <v>5.0546527740303455</v>
      </c>
      <c r="N108" s="12">
        <v>5.5277762558989192</v>
      </c>
      <c r="O108" s="12">
        <v>6.0350113098898923</v>
      </c>
      <c r="P108" s="12">
        <v>6.321685769928262</v>
      </c>
      <c r="Q108" s="12">
        <v>5.8312084498872343</v>
      </c>
      <c r="R108" s="12">
        <v>5.7036619269183841</v>
      </c>
      <c r="S108" s="12">
        <v>5.4401418684029696</v>
      </c>
      <c r="T108" s="12">
        <v>5.2282915584246688</v>
      </c>
      <c r="U108" s="12">
        <v>5.5349974431304689</v>
      </c>
      <c r="V108" s="12">
        <v>5.5285351881278668</v>
      </c>
      <c r="W108" s="12">
        <v>5.6389106667615607</v>
      </c>
      <c r="X108" s="12">
        <v>6.0080951053593044</v>
      </c>
      <c r="Y108" s="12">
        <v>6.1037897067640898</v>
      </c>
      <c r="Z108" s="12">
        <v>6.0386088019005486</v>
      </c>
      <c r="AA108" s="12">
        <v>5.8930874156252102</v>
      </c>
      <c r="AB108" s="12">
        <v>5.8295248797311157</v>
      </c>
      <c r="AC108" s="12">
        <v>5.4451616151263877</v>
      </c>
      <c r="AD108" s="12">
        <v>5.5817355905805774</v>
      </c>
      <c r="AE108" s="12">
        <v>5.694890212666281</v>
      </c>
      <c r="AF108" s="12">
        <v>5.64329428442118</v>
      </c>
      <c r="AG108" s="12">
        <v>5.4329360399100537</v>
      </c>
      <c r="AH108" s="12">
        <v>4.8247664344541459</v>
      </c>
      <c r="AI108" s="12">
        <v>4.5788029949842111</v>
      </c>
      <c r="AJ108" s="12">
        <v>4.7126102813641708</v>
      </c>
      <c r="AK108" s="12">
        <v>4.8120344128143975</v>
      </c>
      <c r="AL108" s="12">
        <v>4.3110488925909758</v>
      </c>
      <c r="AM108" s="12">
        <v>3.9773943935624114</v>
      </c>
      <c r="AN108" s="12">
        <v>3.8837933001217824</v>
      </c>
      <c r="AO108" s="12">
        <v>4.3681720566210229</v>
      </c>
      <c r="AP108" s="12">
        <v>3.973571002902617</v>
      </c>
      <c r="AQ108" s="12">
        <v>4.0480205758518988</v>
      </c>
      <c r="AR108" s="12">
        <v>4.1830146124115899</v>
      </c>
      <c r="AS108" s="12">
        <v>3.7576295784917004</v>
      </c>
      <c r="AT108" s="12">
        <v>4.0517157147115572</v>
      </c>
      <c r="AU108" s="12">
        <v>3.9298028305980193</v>
      </c>
      <c r="AV108" s="12">
        <v>3.6160615701953045</v>
      </c>
      <c r="AW108" s="12">
        <v>3.6562689336080987</v>
      </c>
      <c r="AX108" s="12">
        <v>3.981663650862167</v>
      </c>
      <c r="AY108" s="12">
        <v>3.8124746360779129</v>
      </c>
      <c r="AZ108" s="12">
        <v>3.5620005233844401</v>
      </c>
      <c r="BA108" s="12">
        <v>3.8121958863454992</v>
      </c>
      <c r="BB108" s="12">
        <v>3.8931312449359115</v>
      </c>
      <c r="BC108" s="12">
        <v>3.8465068155934841</v>
      </c>
      <c r="BD108" s="12">
        <v>3.3511502249502576</v>
      </c>
      <c r="BE108" s="12">
        <v>3.6599213851753172</v>
      </c>
      <c r="BF108" s="12">
        <v>4.5925635353001004</v>
      </c>
      <c r="BG108" s="12">
        <v>4.4749761481189827</v>
      </c>
      <c r="BH108" s="12">
        <v>4.5920787505014884</v>
      </c>
      <c r="BI108" s="12">
        <v>4.7700381882412621</v>
      </c>
      <c r="BJ108" s="12">
        <v>4.3240673855452956</v>
      </c>
      <c r="BK108" s="12">
        <v>3.3376517810490434</v>
      </c>
      <c r="BL108" s="12">
        <v>3.0850838195702446</v>
      </c>
      <c r="BM108" s="12">
        <v>3.8545968139113138</v>
      </c>
      <c r="BN108" s="12">
        <v>4.2226268375855476</v>
      </c>
      <c r="BO108" s="12">
        <v>3.6800981375610733</v>
      </c>
      <c r="BP108" s="12">
        <v>4.2196603026007953</v>
      </c>
      <c r="BQ108" s="12">
        <v>3.9857703426349413</v>
      </c>
      <c r="BR108" s="12">
        <v>4.1336162310496354</v>
      </c>
      <c r="BS108" s="12">
        <v>4.3222154203460255</v>
      </c>
      <c r="BT108" s="12">
        <v>4.5527073411033507</v>
      </c>
      <c r="BU108" s="12">
        <v>4.2992175533015571</v>
      </c>
      <c r="BV108" s="12">
        <v>5.3148619298602027</v>
      </c>
      <c r="BW108" s="12">
        <v>5.4738672847764684</v>
      </c>
      <c r="BX108" s="12">
        <v>6.1846991674794287</v>
      </c>
      <c r="BY108" s="12">
        <v>5.7927120693150922</v>
      </c>
      <c r="BZ108" s="12">
        <v>6.252037328730264</v>
      </c>
      <c r="CA108" s="12">
        <v>6.2188959799011752</v>
      </c>
      <c r="CB108" s="12">
        <v>5.4074773089828732</v>
      </c>
      <c r="CC108" s="12">
        <v>5.0756304122485743</v>
      </c>
      <c r="CD108" s="12">
        <v>5.6030477046647809</v>
      </c>
      <c r="CE108" s="12">
        <v>3.5495379149234072</v>
      </c>
      <c r="CF108" s="12">
        <v>3.5674964972286873</v>
      </c>
      <c r="CG108" s="12">
        <v>5.1904506413210436</v>
      </c>
      <c r="CH108" s="12">
        <v>6.9465154095497335</v>
      </c>
      <c r="CI108" s="12">
        <v>5.8073641258297188</v>
      </c>
      <c r="CJ108" s="12">
        <v>5.5645597739808537</v>
      </c>
      <c r="CK108" s="12">
        <v>4.1576042656873504</v>
      </c>
      <c r="CL108" s="12">
        <v>3.2036298918614108</v>
      </c>
      <c r="CM108" s="12">
        <v>2.8700180852750208</v>
      </c>
      <c r="CN108" s="12">
        <v>7.668638779018516</v>
      </c>
      <c r="CO108" s="12">
        <v>4.4896748021583264</v>
      </c>
      <c r="CP108" s="12">
        <v>3.3923285780821146</v>
      </c>
      <c r="CQ108" s="12">
        <v>6.7376455227281102</v>
      </c>
      <c r="CR108" s="12">
        <v>7.1455134368845652</v>
      </c>
      <c r="CS108" s="12">
        <v>5.8536101783786396</v>
      </c>
      <c r="CT108" s="12">
        <v>4.447399836527258</v>
      </c>
      <c r="CU108" s="12">
        <v>19.325454848102552</v>
      </c>
      <c r="CV108" s="12" t="s">
        <v>5</v>
      </c>
      <c r="CW108" s="12" t="s">
        <v>5</v>
      </c>
      <c r="CX108" s="12" t="s">
        <v>5</v>
      </c>
      <c r="CY108" s="12" t="s">
        <v>5</v>
      </c>
      <c r="CZ108" s="12" t="s">
        <v>5</v>
      </c>
      <c r="DA108" s="12" t="s">
        <v>5</v>
      </c>
      <c r="DB108" s="12" t="s">
        <v>5</v>
      </c>
      <c r="DC108" s="12" t="s">
        <v>5</v>
      </c>
      <c r="DD108" s="12" t="s">
        <v>5</v>
      </c>
      <c r="DE108" s="12" t="s">
        <v>5</v>
      </c>
      <c r="DF108" s="12" t="s">
        <v>5</v>
      </c>
      <c r="DG108" s="12" t="s">
        <v>5</v>
      </c>
      <c r="DH108" s="12" t="s">
        <v>5</v>
      </c>
      <c r="DI108" s="12" t="s">
        <v>5</v>
      </c>
      <c r="DJ108" s="12" t="s">
        <v>5</v>
      </c>
      <c r="DK108" s="12" t="s">
        <v>5</v>
      </c>
      <c r="DL108" s="12" t="s">
        <v>5</v>
      </c>
      <c r="DM108" s="12" t="s">
        <v>5</v>
      </c>
      <c r="DN108" s="12" t="s">
        <v>5</v>
      </c>
      <c r="DO108" s="12" t="s">
        <v>5</v>
      </c>
      <c r="DP108" s="12" t="s">
        <v>5</v>
      </c>
      <c r="DQ108" s="12" t="s">
        <v>5</v>
      </c>
      <c r="DR108" s="12" t="s">
        <v>5</v>
      </c>
      <c r="DS108" s="12" t="s">
        <v>5</v>
      </c>
      <c r="DT108" s="12" t="s">
        <v>5</v>
      </c>
      <c r="DU108" s="12" t="s">
        <v>5</v>
      </c>
      <c r="DV108" s="12" t="s">
        <v>5</v>
      </c>
      <c r="DW108" s="12" t="s">
        <v>5</v>
      </c>
      <c r="DX108" s="12" t="s">
        <v>5</v>
      </c>
      <c r="DY108" s="12" t="s">
        <v>5</v>
      </c>
      <c r="DZ108" s="12" t="s">
        <v>5</v>
      </c>
      <c r="EA108" s="12" t="s">
        <v>5</v>
      </c>
      <c r="EB108" s="12" t="s">
        <v>5</v>
      </c>
      <c r="EC108" s="12" t="s">
        <v>5</v>
      </c>
    </row>
    <row r="109" spans="1:133">
      <c r="A109" s="10">
        <v>2017</v>
      </c>
      <c r="B109" s="12">
        <v>5.5695540612464312</v>
      </c>
      <c r="C109" s="12">
        <v>5.5465888305788758</v>
      </c>
      <c r="D109" s="12">
        <v>5.7275996776295148</v>
      </c>
      <c r="E109" s="12">
        <v>5.855583702049274</v>
      </c>
      <c r="F109" s="12">
        <v>5.7137830041761006</v>
      </c>
      <c r="G109" s="12">
        <v>5.746215270177979</v>
      </c>
      <c r="H109" s="12">
        <v>5.7390950759504982</v>
      </c>
      <c r="I109" s="12">
        <v>5.6361636093847487</v>
      </c>
      <c r="J109" s="12">
        <v>5.4830855171801804</v>
      </c>
      <c r="K109" s="12">
        <v>5.0961435414451515</v>
      </c>
      <c r="L109" s="12">
        <v>4.8342915587647566</v>
      </c>
      <c r="M109" s="12">
        <v>5.0770804779931451</v>
      </c>
      <c r="N109" s="12">
        <v>5.5450235486214172</v>
      </c>
      <c r="O109" s="12">
        <v>6.0465610705046036</v>
      </c>
      <c r="P109" s="12">
        <v>6.3299987693732893</v>
      </c>
      <c r="Q109" s="12">
        <v>5.8454594293261479</v>
      </c>
      <c r="R109" s="12">
        <v>5.7196213100007629</v>
      </c>
      <c r="S109" s="12">
        <v>5.4595095373584934</v>
      </c>
      <c r="T109" s="12">
        <v>5.2505137703299969</v>
      </c>
      <c r="U109" s="12">
        <v>5.55366360912579</v>
      </c>
      <c r="V109" s="12">
        <v>5.5475194354016439</v>
      </c>
      <c r="W109" s="12">
        <v>5.6567232315820011</v>
      </c>
      <c r="X109" s="12">
        <v>6.0213443990917339</v>
      </c>
      <c r="Y109" s="12">
        <v>6.1159541938166235</v>
      </c>
      <c r="Z109" s="12">
        <v>6.0518045608452882</v>
      </c>
      <c r="AA109" s="12">
        <v>5.9084280008567047</v>
      </c>
      <c r="AB109" s="12">
        <v>5.8459463296355691</v>
      </c>
      <c r="AC109" s="12">
        <v>5.4671495193990252</v>
      </c>
      <c r="AD109" s="12">
        <v>5.6021096065267093</v>
      </c>
      <c r="AE109" s="12">
        <v>5.7139387913818496</v>
      </c>
      <c r="AF109" s="12">
        <v>5.663366696570959</v>
      </c>
      <c r="AG109" s="12">
        <v>5.4563971381872003</v>
      </c>
      <c r="AH109" s="12">
        <v>4.8576548566676045</v>
      </c>
      <c r="AI109" s="12">
        <v>4.6159164454049941</v>
      </c>
      <c r="AJ109" s="12">
        <v>4.7482361343086588</v>
      </c>
      <c r="AK109" s="12">
        <v>4.8466634176572363</v>
      </c>
      <c r="AL109" s="12">
        <v>4.3541797152920063</v>
      </c>
      <c r="AM109" s="12">
        <v>4.0266023988719848</v>
      </c>
      <c r="AN109" s="12">
        <v>3.9353424381977544</v>
      </c>
      <c r="AO109" s="12">
        <v>4.412507367723272</v>
      </c>
      <c r="AP109" s="12">
        <v>4.0253459134086063</v>
      </c>
      <c r="AQ109" s="12">
        <v>4.0994045439019722</v>
      </c>
      <c r="AR109" s="12">
        <v>4.2329317371544724</v>
      </c>
      <c r="AS109" s="12">
        <v>3.8160342417821362</v>
      </c>
      <c r="AT109" s="12">
        <v>4.1058352603123645</v>
      </c>
      <c r="AU109" s="12">
        <v>3.9871822360083491</v>
      </c>
      <c r="AV109" s="12">
        <v>3.6804432523190953</v>
      </c>
      <c r="AW109" s="12">
        <v>3.7211155064763233</v>
      </c>
      <c r="AX109" s="12">
        <v>4.0414014365855735</v>
      </c>
      <c r="AY109" s="12">
        <v>3.8767909578114748</v>
      </c>
      <c r="AZ109" s="12">
        <v>3.6327411396981453</v>
      </c>
      <c r="BA109" s="12">
        <v>3.8791978621040544</v>
      </c>
      <c r="BB109" s="12">
        <v>3.9598367657405964</v>
      </c>
      <c r="BC109" s="12">
        <v>3.9156760309665848</v>
      </c>
      <c r="BD109" s="12">
        <v>3.4328644582348278</v>
      </c>
      <c r="BE109" s="12">
        <v>3.7364752337566913</v>
      </c>
      <c r="BF109" s="12">
        <v>4.6492083536130249</v>
      </c>
      <c r="BG109" s="12">
        <v>4.5357693522770113</v>
      </c>
      <c r="BH109" s="12">
        <v>4.6514985547028189</v>
      </c>
      <c r="BI109" s="12">
        <v>4.826494501604131</v>
      </c>
      <c r="BJ109" s="12">
        <v>4.3934064454737767</v>
      </c>
      <c r="BK109" s="12">
        <v>3.434773858462385</v>
      </c>
      <c r="BL109" s="12">
        <v>3.1916569791158036</v>
      </c>
      <c r="BM109" s="12">
        <v>3.9427549780458899</v>
      </c>
      <c r="BN109" s="12">
        <v>4.3027886628761323</v>
      </c>
      <c r="BO109" s="12">
        <v>3.7785743900668094</v>
      </c>
      <c r="BP109" s="12">
        <v>4.3047703153327728</v>
      </c>
      <c r="BQ109" s="12">
        <v>4.0808491045137218</v>
      </c>
      <c r="BR109" s="12">
        <v>4.2269928275562894</v>
      </c>
      <c r="BS109" s="12">
        <v>4.4124179304263569</v>
      </c>
      <c r="BT109" s="12">
        <v>4.6380722852982688</v>
      </c>
      <c r="BU109" s="12">
        <v>4.3966844522106463</v>
      </c>
      <c r="BV109" s="12">
        <v>5.3783222555230106</v>
      </c>
      <c r="BW109" s="12">
        <v>5.5336528016218347</v>
      </c>
      <c r="BX109" s="12">
        <v>6.2184428296904919</v>
      </c>
      <c r="BY109" s="12">
        <v>5.8441945132084676</v>
      </c>
      <c r="BZ109" s="12">
        <v>6.2857874762965986</v>
      </c>
      <c r="CA109" s="12">
        <v>6.2556866500309436</v>
      </c>
      <c r="CB109" s="12">
        <v>5.4846589001149262</v>
      </c>
      <c r="CC109" s="12">
        <v>5.173263427773942</v>
      </c>
      <c r="CD109" s="12">
        <v>5.6780604950906355</v>
      </c>
      <c r="CE109" s="12">
        <v>3.7428019598029971</v>
      </c>
      <c r="CF109" s="12">
        <v>3.7710726281420581</v>
      </c>
      <c r="CG109" s="12">
        <v>5.3053156464107269</v>
      </c>
      <c r="CH109" s="12">
        <v>6.9519670970968157</v>
      </c>
      <c r="CI109" s="12">
        <v>5.8945731684673142</v>
      </c>
      <c r="CJ109" s="12">
        <v>5.6771544623481702</v>
      </c>
      <c r="CK109" s="12">
        <v>4.3968281371097362</v>
      </c>
      <c r="CL109" s="12">
        <v>3.5513263310336449</v>
      </c>
      <c r="CM109" s="12">
        <v>3.2858453490231199</v>
      </c>
      <c r="CN109" s="12">
        <v>7.5974889949893463</v>
      </c>
      <c r="CO109" s="12">
        <v>4.807001792233037</v>
      </c>
      <c r="CP109" s="12">
        <v>3.9117517416069552</v>
      </c>
      <c r="CQ109" s="12">
        <v>6.7860863893994248</v>
      </c>
      <c r="CR109" s="12">
        <v>7.1220688940588524</v>
      </c>
      <c r="CS109" s="12">
        <v>6.1472803144729804</v>
      </c>
      <c r="CT109" s="12">
        <v>5.3076967986035051</v>
      </c>
      <c r="CU109" s="12">
        <v>13.176872785429278</v>
      </c>
      <c r="CV109" s="12">
        <v>7.0282907227560019</v>
      </c>
      <c r="CW109" s="12" t="s">
        <v>5</v>
      </c>
      <c r="CX109" s="12" t="s">
        <v>5</v>
      </c>
      <c r="CY109" s="12" t="s">
        <v>5</v>
      </c>
      <c r="CZ109" s="12" t="s">
        <v>5</v>
      </c>
      <c r="DA109" s="12" t="s">
        <v>5</v>
      </c>
      <c r="DB109" s="12" t="s">
        <v>5</v>
      </c>
      <c r="DC109" s="12" t="s">
        <v>5</v>
      </c>
      <c r="DD109" s="12" t="s">
        <v>5</v>
      </c>
      <c r="DE109" s="12" t="s">
        <v>5</v>
      </c>
      <c r="DF109" s="12" t="s">
        <v>5</v>
      </c>
      <c r="DG109" s="12" t="s">
        <v>5</v>
      </c>
      <c r="DH109" s="12" t="s">
        <v>5</v>
      </c>
      <c r="DI109" s="12" t="s">
        <v>5</v>
      </c>
      <c r="DJ109" s="12" t="s">
        <v>5</v>
      </c>
      <c r="DK109" s="12" t="s">
        <v>5</v>
      </c>
      <c r="DL109" s="12" t="s">
        <v>5</v>
      </c>
      <c r="DM109" s="12" t="s">
        <v>5</v>
      </c>
      <c r="DN109" s="12" t="s">
        <v>5</v>
      </c>
      <c r="DO109" s="12" t="s">
        <v>5</v>
      </c>
      <c r="DP109" s="12" t="s">
        <v>5</v>
      </c>
      <c r="DQ109" s="12" t="s">
        <v>5</v>
      </c>
      <c r="DR109" s="12" t="s">
        <v>5</v>
      </c>
      <c r="DS109" s="12" t="s">
        <v>5</v>
      </c>
      <c r="DT109" s="12" t="s">
        <v>5</v>
      </c>
      <c r="DU109" s="12" t="s">
        <v>5</v>
      </c>
      <c r="DV109" s="12" t="s">
        <v>5</v>
      </c>
      <c r="DW109" s="12" t="s">
        <v>5</v>
      </c>
      <c r="DX109" s="12" t="s">
        <v>5</v>
      </c>
      <c r="DY109" s="12" t="s">
        <v>5</v>
      </c>
      <c r="DZ109" s="12" t="s">
        <v>5</v>
      </c>
      <c r="EA109" s="12" t="s">
        <v>5</v>
      </c>
      <c r="EB109" s="12" t="s">
        <v>5</v>
      </c>
      <c r="EC109" s="12" t="s">
        <v>5</v>
      </c>
    </row>
    <row r="110" spans="1:133">
      <c r="A110" s="10">
        <v>2018</v>
      </c>
      <c r="B110" s="12">
        <v>5.4005496357867848</v>
      </c>
      <c r="C110" s="12">
        <v>5.3761092617374917</v>
      </c>
      <c r="D110" s="12">
        <v>5.5535334718912743</v>
      </c>
      <c r="E110" s="12">
        <v>5.6784035764124932</v>
      </c>
      <c r="F110" s="12">
        <v>5.5362343428334553</v>
      </c>
      <c r="G110" s="12">
        <v>5.5664562832843325</v>
      </c>
      <c r="H110" s="12">
        <v>5.5574995061561534</v>
      </c>
      <c r="I110" s="12">
        <v>5.4537221890180483</v>
      </c>
      <c r="J110" s="12">
        <v>5.3003249302030255</v>
      </c>
      <c r="K110" s="12">
        <v>4.9156267059928034</v>
      </c>
      <c r="L110" s="12">
        <v>4.6546784471704967</v>
      </c>
      <c r="M110" s="12">
        <v>4.8927212761649228</v>
      </c>
      <c r="N110" s="12">
        <v>5.3532518209698319</v>
      </c>
      <c r="O110" s="12">
        <v>5.8468202710192916</v>
      </c>
      <c r="P110" s="12">
        <v>6.124639615255953</v>
      </c>
      <c r="Q110" s="12">
        <v>5.6433847479844559</v>
      </c>
      <c r="R110" s="12">
        <v>5.5166390505398226</v>
      </c>
      <c r="S110" s="12">
        <v>5.2572155852852802</v>
      </c>
      <c r="T110" s="12">
        <v>5.0483015477074602</v>
      </c>
      <c r="U110" s="12">
        <v>5.3452123487079604</v>
      </c>
      <c r="V110" s="12">
        <v>5.336539336400139</v>
      </c>
      <c r="W110" s="12">
        <v>5.4416901718820014</v>
      </c>
      <c r="X110" s="12">
        <v>5.7988798749403188</v>
      </c>
      <c r="Y110" s="12">
        <v>5.8893718213681101</v>
      </c>
      <c r="Z110" s="12">
        <v>5.8230849155089288</v>
      </c>
      <c r="AA110" s="12">
        <v>5.6785704477157122</v>
      </c>
      <c r="AB110" s="12">
        <v>5.613826940252407</v>
      </c>
      <c r="AC110" s="12">
        <v>5.2370394097535788</v>
      </c>
      <c r="AD110" s="12">
        <v>5.3669290774816458</v>
      </c>
      <c r="AE110" s="12">
        <v>5.473870801577629</v>
      </c>
      <c r="AF110" s="12">
        <v>5.4205916225525481</v>
      </c>
      <c r="AG110" s="12">
        <v>5.2131031436523427</v>
      </c>
      <c r="AH110" s="12">
        <v>4.6195880428236951</v>
      </c>
      <c r="AI110" s="12">
        <v>4.3779044315225617</v>
      </c>
      <c r="AJ110" s="12">
        <v>4.5046130340203741</v>
      </c>
      <c r="AK110" s="12">
        <v>4.5977780037745362</v>
      </c>
      <c r="AL110" s="12">
        <v>4.1091005246668475</v>
      </c>
      <c r="AM110" s="12">
        <v>3.7828327023070618</v>
      </c>
      <c r="AN110" s="12">
        <v>3.6891129071829809</v>
      </c>
      <c r="AO110" s="12">
        <v>4.1544189111258722</v>
      </c>
      <c r="AP110" s="12">
        <v>3.7694086734398247</v>
      </c>
      <c r="AQ110" s="12">
        <v>3.8378741535863745</v>
      </c>
      <c r="AR110" s="12">
        <v>3.9645900091911548</v>
      </c>
      <c r="AS110" s="12">
        <v>3.5502987553523053</v>
      </c>
      <c r="AT110" s="12">
        <v>3.8301794791511057</v>
      </c>
      <c r="AU110" s="12">
        <v>3.7086718592678669</v>
      </c>
      <c r="AV110" s="12">
        <v>3.4024556275591435</v>
      </c>
      <c r="AW110" s="12">
        <v>3.4371154311707661</v>
      </c>
      <c r="AX110" s="12">
        <v>3.7457804765605029</v>
      </c>
      <c r="AY110" s="12">
        <v>3.5786011648206979</v>
      </c>
      <c r="AZ110" s="12">
        <v>3.333468547209816</v>
      </c>
      <c r="BA110" s="12">
        <v>3.5687879366587016</v>
      </c>
      <c r="BB110" s="12">
        <v>3.6412799896893708</v>
      </c>
      <c r="BC110" s="12">
        <v>3.5912810412711633</v>
      </c>
      <c r="BD110" s="12">
        <v>3.1119133073010672</v>
      </c>
      <c r="BE110" s="12">
        <v>3.4016449289016952</v>
      </c>
      <c r="BF110" s="12">
        <v>4.2860243345600466</v>
      </c>
      <c r="BG110" s="12">
        <v>4.1667773095561946</v>
      </c>
      <c r="BH110" s="12">
        <v>4.2709655299546938</v>
      </c>
      <c r="BI110" s="12">
        <v>4.4324119897426062</v>
      </c>
      <c r="BJ110" s="12">
        <v>4.0002990722189811</v>
      </c>
      <c r="BK110" s="12">
        <v>3.0561671317141643</v>
      </c>
      <c r="BL110" s="12">
        <v>2.809484730067541</v>
      </c>
      <c r="BM110" s="12">
        <v>3.5299538033765914</v>
      </c>
      <c r="BN110" s="12">
        <v>3.8685198532207337</v>
      </c>
      <c r="BO110" s="12">
        <v>3.3468754507872358</v>
      </c>
      <c r="BP110" s="12">
        <v>3.8448979976842148</v>
      </c>
      <c r="BQ110" s="12">
        <v>3.6138267533248789</v>
      </c>
      <c r="BR110" s="12">
        <v>3.7408090365477125</v>
      </c>
      <c r="BS110" s="12">
        <v>3.9045693363894394</v>
      </c>
      <c r="BT110" s="12">
        <v>4.105773592964387</v>
      </c>
      <c r="BU110" s="12">
        <v>3.8543543509372391</v>
      </c>
      <c r="BV110" s="12">
        <v>4.7815647290858276</v>
      </c>
      <c r="BW110" s="12">
        <v>4.909040161387022</v>
      </c>
      <c r="BX110" s="12">
        <v>5.543468548367084</v>
      </c>
      <c r="BY110" s="12">
        <v>5.1571911932913999</v>
      </c>
      <c r="BZ110" s="12">
        <v>5.5517593112543171</v>
      </c>
      <c r="CA110" s="12">
        <v>5.4910529485201085</v>
      </c>
      <c r="CB110" s="12">
        <v>4.7203158371679672</v>
      </c>
      <c r="CC110" s="12">
        <v>4.3873514319409859</v>
      </c>
      <c r="CD110" s="12">
        <v>4.8276130461001943</v>
      </c>
      <c r="CE110" s="12">
        <v>2.9494498311439883</v>
      </c>
      <c r="CF110" s="12">
        <v>2.9320747885387126</v>
      </c>
      <c r="CG110" s="12">
        <v>4.3267154034031474</v>
      </c>
      <c r="CH110" s="12">
        <v>5.8092886232333809</v>
      </c>
      <c r="CI110" s="12">
        <v>4.746209058254947</v>
      </c>
      <c r="CJ110" s="12">
        <v>4.4622942518434332</v>
      </c>
      <c r="CK110" s="12">
        <v>3.1870037815845138</v>
      </c>
      <c r="CL110" s="12">
        <v>2.3111417630543274</v>
      </c>
      <c r="CM110" s="12">
        <v>1.9570513641375464</v>
      </c>
      <c r="CN110" s="12">
        <v>5.7046512470185951</v>
      </c>
      <c r="CO110" s="12">
        <v>3.0139028725717893</v>
      </c>
      <c r="CP110" s="12">
        <v>2.0064217133163136</v>
      </c>
      <c r="CQ110" s="12">
        <v>4.1979471216683368</v>
      </c>
      <c r="CR110" s="12">
        <v>4.0465759975960136</v>
      </c>
      <c r="CS110" s="12">
        <v>2.6516465546347479</v>
      </c>
      <c r="CT110" s="12">
        <v>1.1480504777730827</v>
      </c>
      <c r="CU110" s="12">
        <v>5.0076190287134557</v>
      </c>
      <c r="CV110" s="12">
        <v>-2.1512988809810909</v>
      </c>
      <c r="CW110" s="12">
        <v>-11.330888484718185</v>
      </c>
      <c r="CX110" s="12" t="s">
        <v>5</v>
      </c>
      <c r="CY110" s="12" t="s">
        <v>5</v>
      </c>
      <c r="CZ110" s="12" t="s">
        <v>5</v>
      </c>
      <c r="DA110" s="12" t="s">
        <v>5</v>
      </c>
      <c r="DB110" s="12" t="s">
        <v>5</v>
      </c>
      <c r="DC110" s="12" t="s">
        <v>5</v>
      </c>
      <c r="DD110" s="12" t="s">
        <v>5</v>
      </c>
      <c r="DE110" s="12" t="s">
        <v>5</v>
      </c>
      <c r="DF110" s="12" t="s">
        <v>5</v>
      </c>
      <c r="DG110" s="12" t="s">
        <v>5</v>
      </c>
      <c r="DH110" s="12" t="s">
        <v>5</v>
      </c>
      <c r="DI110" s="12" t="s">
        <v>5</v>
      </c>
      <c r="DJ110" s="12" t="s">
        <v>5</v>
      </c>
      <c r="DK110" s="12" t="s">
        <v>5</v>
      </c>
      <c r="DL110" s="12" t="s">
        <v>5</v>
      </c>
      <c r="DM110" s="12" t="s">
        <v>5</v>
      </c>
      <c r="DN110" s="12" t="s">
        <v>5</v>
      </c>
      <c r="DO110" s="12" t="s">
        <v>5</v>
      </c>
      <c r="DP110" s="12" t="s">
        <v>5</v>
      </c>
      <c r="DQ110" s="12" t="s">
        <v>5</v>
      </c>
      <c r="DR110" s="12" t="s">
        <v>5</v>
      </c>
      <c r="DS110" s="12" t="s">
        <v>5</v>
      </c>
      <c r="DT110" s="12" t="s">
        <v>5</v>
      </c>
      <c r="DU110" s="12" t="s">
        <v>5</v>
      </c>
      <c r="DV110" s="12" t="s">
        <v>5</v>
      </c>
      <c r="DW110" s="12" t="s">
        <v>5</v>
      </c>
      <c r="DX110" s="12" t="s">
        <v>5</v>
      </c>
      <c r="DY110" s="12" t="s">
        <v>5</v>
      </c>
      <c r="DZ110" s="12" t="s">
        <v>5</v>
      </c>
      <c r="EA110" s="12" t="s">
        <v>5</v>
      </c>
      <c r="EB110" s="12" t="s">
        <v>5</v>
      </c>
      <c r="EC110" s="12" t="s">
        <v>5</v>
      </c>
    </row>
    <row r="111" spans="1:133">
      <c r="A111" s="10">
        <v>2019</v>
      </c>
      <c r="B111" s="11">
        <v>5.5469373961530568</v>
      </c>
      <c r="C111" s="11">
        <v>5.5242053034479213</v>
      </c>
      <c r="D111" s="11">
        <v>5.701333269476013</v>
      </c>
      <c r="E111" s="11">
        <v>5.8264373504570655</v>
      </c>
      <c r="F111" s="11">
        <v>5.6872599004617763</v>
      </c>
      <c r="G111" s="11">
        <v>5.7187402119249242</v>
      </c>
      <c r="H111" s="11">
        <v>5.7114807053837753</v>
      </c>
      <c r="I111" s="11">
        <v>5.6104455001219007</v>
      </c>
      <c r="J111" s="11">
        <v>5.4603828710909585</v>
      </c>
      <c r="K111" s="11">
        <v>5.0816059095448463</v>
      </c>
      <c r="L111" s="11">
        <v>4.8253491612980888</v>
      </c>
      <c r="M111" s="11">
        <v>5.062643411238434</v>
      </c>
      <c r="N111" s="11">
        <v>5.5199086930126455</v>
      </c>
      <c r="O111" s="11">
        <v>6.0097622387665837</v>
      </c>
      <c r="P111" s="11">
        <v>6.2862611533884154</v>
      </c>
      <c r="Q111" s="11">
        <v>5.8124815931564999</v>
      </c>
      <c r="R111" s="11">
        <v>5.6892163962132418</v>
      </c>
      <c r="S111" s="11">
        <v>5.4349357977554638</v>
      </c>
      <c r="T111" s="11">
        <v>5.2306800041541264</v>
      </c>
      <c r="U111" s="11">
        <v>5.5261940692454363</v>
      </c>
      <c r="V111" s="11">
        <v>5.5198624733924957</v>
      </c>
      <c r="W111" s="11">
        <v>5.6259904626432338</v>
      </c>
      <c r="X111" s="11">
        <v>5.9809916921281694</v>
      </c>
      <c r="Y111" s="11">
        <v>6.0726582522836505</v>
      </c>
      <c r="Z111" s="11">
        <v>6.009612558590379</v>
      </c>
      <c r="AA111" s="11">
        <v>5.8694539080455073</v>
      </c>
      <c r="AB111" s="11">
        <v>5.8081187601527908</v>
      </c>
      <c r="AC111" s="11">
        <v>5.4390485181728634</v>
      </c>
      <c r="AD111" s="11">
        <v>5.5699261234446436</v>
      </c>
      <c r="AE111" s="11">
        <v>5.6782019492332179</v>
      </c>
      <c r="AF111" s="11">
        <v>5.628551084668433</v>
      </c>
      <c r="AG111" s="11">
        <v>5.4269975763541707</v>
      </c>
      <c r="AH111" s="11">
        <v>4.8451840629680012</v>
      </c>
      <c r="AI111" s="11">
        <v>4.6103722109528213</v>
      </c>
      <c r="AJ111" s="11">
        <v>4.7386593086287352</v>
      </c>
      <c r="AK111" s="11">
        <v>4.8339588436079648</v>
      </c>
      <c r="AL111" s="11">
        <v>4.3564330309455226</v>
      </c>
      <c r="AM111" s="11">
        <v>4.0391277137207124</v>
      </c>
      <c r="AN111" s="11">
        <v>3.9509637091765915</v>
      </c>
      <c r="AO111" s="11">
        <v>4.4129881776041735</v>
      </c>
      <c r="AP111" s="11">
        <v>4.0385284235929557</v>
      </c>
      <c r="AQ111" s="11">
        <v>4.1103381415729441</v>
      </c>
      <c r="AR111" s="11">
        <v>4.2395243045062321</v>
      </c>
      <c r="AS111" s="11">
        <v>3.8371162497907259</v>
      </c>
      <c r="AT111" s="11">
        <v>4.1171186713200445</v>
      </c>
      <c r="AU111" s="11">
        <v>4.0029047445091681</v>
      </c>
      <c r="AV111" s="11">
        <v>3.7076057694722615</v>
      </c>
      <c r="AW111" s="11">
        <v>3.7472746534228025</v>
      </c>
      <c r="AX111" s="11">
        <v>4.0559678908288088</v>
      </c>
      <c r="AY111" s="11">
        <v>3.8979687084353136</v>
      </c>
      <c r="AZ111" s="11">
        <v>3.6639047214366962</v>
      </c>
      <c r="BA111" s="11">
        <v>3.9011264465811371</v>
      </c>
      <c r="BB111" s="11">
        <v>3.9789214885279622</v>
      </c>
      <c r="BC111" s="11">
        <v>3.9369983827609492</v>
      </c>
      <c r="BD111" s="11">
        <v>3.4751856503963814</v>
      </c>
      <c r="BE111" s="11">
        <v>3.7665159833338504</v>
      </c>
      <c r="BF111" s="11">
        <v>4.6393507589649481</v>
      </c>
      <c r="BG111" s="11">
        <v>4.5308440396294749</v>
      </c>
      <c r="BH111" s="11">
        <v>4.6410759462994911</v>
      </c>
      <c r="BI111" s="11">
        <v>4.8074905955292291</v>
      </c>
      <c r="BJ111" s="11">
        <v>4.3950652761351146</v>
      </c>
      <c r="BK111" s="11">
        <v>3.4844057892408244</v>
      </c>
      <c r="BL111" s="11">
        <v>3.255029055778131</v>
      </c>
      <c r="BM111" s="11">
        <v>3.9682632673082758</v>
      </c>
      <c r="BN111" s="11">
        <v>4.3095250851007298</v>
      </c>
      <c r="BO111" s="11">
        <v>3.8146209502870545</v>
      </c>
      <c r="BP111" s="11">
        <v>4.3117784386869706</v>
      </c>
      <c r="BQ111" s="11">
        <v>4.1012351850735751</v>
      </c>
      <c r="BR111" s="11">
        <v>4.2391394727971985</v>
      </c>
      <c r="BS111" s="11">
        <v>4.4133550894016631</v>
      </c>
      <c r="BT111" s="11">
        <v>4.6244813297326521</v>
      </c>
      <c r="BU111" s="11">
        <v>4.3987329869986818</v>
      </c>
      <c r="BV111" s="11">
        <v>5.3127422705925422</v>
      </c>
      <c r="BW111" s="11">
        <v>5.45463563536536</v>
      </c>
      <c r="BX111" s="11">
        <v>6.0857739144564684</v>
      </c>
      <c r="BY111" s="11">
        <v>5.7352112794255969</v>
      </c>
      <c r="BZ111" s="11">
        <v>6.1371174761153728</v>
      </c>
      <c r="CA111" s="11">
        <v>6.1033304686976297</v>
      </c>
      <c r="CB111" s="11">
        <v>5.3927244282815616</v>
      </c>
      <c r="CC111" s="11">
        <v>5.1054587956155144</v>
      </c>
      <c r="CD111" s="11">
        <v>5.5589511597516443</v>
      </c>
      <c r="CE111" s="11">
        <v>3.8112630112258197</v>
      </c>
      <c r="CF111" s="11">
        <v>3.8401610329724987</v>
      </c>
      <c r="CG111" s="11">
        <v>5.2077708494796733</v>
      </c>
      <c r="CH111" s="11">
        <v>6.6549606708538063</v>
      </c>
      <c r="CI111" s="11">
        <v>5.7111780816628039</v>
      </c>
      <c r="CJ111" s="11">
        <v>5.5105221972392489</v>
      </c>
      <c r="CK111" s="11">
        <v>4.4011973280985206</v>
      </c>
      <c r="CL111" s="11">
        <v>3.686108814571734</v>
      </c>
      <c r="CM111" s="11">
        <v>3.4761065365244703</v>
      </c>
      <c r="CN111" s="11">
        <v>7.0211114457242356</v>
      </c>
      <c r="CO111" s="11">
        <v>4.7310839285926738</v>
      </c>
      <c r="CP111" s="11">
        <v>4.0263430154790152</v>
      </c>
      <c r="CQ111" s="11">
        <v>6.1964179105573747</v>
      </c>
      <c r="CR111" s="11">
        <v>6.352167059765244</v>
      </c>
      <c r="CS111" s="11">
        <v>5.5739910343257284</v>
      </c>
      <c r="CT111" s="11">
        <v>4.9555830687745939</v>
      </c>
      <c r="CU111" s="11">
        <v>8.8021426297302536</v>
      </c>
      <c r="CV111" s="11">
        <v>5.294371890272819</v>
      </c>
      <c r="CW111" s="11">
        <v>4.4274124740312271</v>
      </c>
      <c r="CX111" s="11">
        <v>20.185713432780638</v>
      </c>
      <c r="CY111" s="11" t="s">
        <v>5</v>
      </c>
      <c r="CZ111" s="11" t="s">
        <v>5</v>
      </c>
      <c r="DA111" s="11" t="s">
        <v>5</v>
      </c>
      <c r="DB111" s="11" t="s">
        <v>5</v>
      </c>
      <c r="DC111" s="11" t="s">
        <v>5</v>
      </c>
      <c r="DD111" s="11" t="s">
        <v>5</v>
      </c>
      <c r="DE111" s="11" t="s">
        <v>5</v>
      </c>
      <c r="DF111" s="11" t="s">
        <v>5</v>
      </c>
      <c r="DG111" s="11" t="s">
        <v>5</v>
      </c>
      <c r="DH111" s="11" t="s">
        <v>5</v>
      </c>
      <c r="DI111" s="11" t="s">
        <v>5</v>
      </c>
      <c r="DJ111" s="11" t="s">
        <v>5</v>
      </c>
      <c r="DK111" s="11" t="s">
        <v>5</v>
      </c>
      <c r="DL111" s="11" t="s">
        <v>5</v>
      </c>
      <c r="DM111" s="11" t="s">
        <v>5</v>
      </c>
      <c r="DN111" s="11" t="s">
        <v>5</v>
      </c>
      <c r="DO111" s="11" t="s">
        <v>5</v>
      </c>
      <c r="DP111" s="11" t="s">
        <v>5</v>
      </c>
      <c r="DQ111" s="11" t="s">
        <v>5</v>
      </c>
      <c r="DR111" s="11" t="s">
        <v>5</v>
      </c>
      <c r="DS111" s="11" t="s">
        <v>5</v>
      </c>
      <c r="DT111" s="11" t="s">
        <v>5</v>
      </c>
      <c r="DU111" s="11" t="s">
        <v>5</v>
      </c>
      <c r="DV111" s="11" t="s">
        <v>5</v>
      </c>
      <c r="DW111" s="11" t="s">
        <v>5</v>
      </c>
      <c r="DX111" s="11" t="s">
        <v>5</v>
      </c>
      <c r="DY111" s="11" t="s">
        <v>5</v>
      </c>
      <c r="DZ111" s="11" t="s">
        <v>5</v>
      </c>
      <c r="EA111" s="11" t="s">
        <v>5</v>
      </c>
      <c r="EB111" s="11" t="s">
        <v>5</v>
      </c>
      <c r="EC111" s="11" t="s">
        <v>5</v>
      </c>
    </row>
    <row r="112" spans="1:133">
      <c r="A112" s="10">
        <v>2020</v>
      </c>
      <c r="B112" s="11">
        <v>5.5403197485603481</v>
      </c>
      <c r="C112" s="11">
        <v>5.5177472048167262</v>
      </c>
      <c r="D112" s="11">
        <v>5.6930393101982286</v>
      </c>
      <c r="E112" s="11">
        <v>5.8167959362271642</v>
      </c>
      <c r="F112" s="11">
        <v>5.678940282515196</v>
      </c>
      <c r="G112" s="11">
        <v>5.710010285427729</v>
      </c>
      <c r="H112" s="11">
        <v>5.7027354620120381</v>
      </c>
      <c r="I112" s="11">
        <v>5.6026717300332205</v>
      </c>
      <c r="J112" s="11">
        <v>5.4541228122676149</v>
      </c>
      <c r="K112" s="11">
        <v>5.079351408815298</v>
      </c>
      <c r="L112" s="11">
        <v>4.8258555545632911</v>
      </c>
      <c r="M112" s="11">
        <v>5.0605477401445738</v>
      </c>
      <c r="N112" s="11">
        <v>5.5127090113313617</v>
      </c>
      <c r="O112" s="11">
        <v>5.9969776893613007</v>
      </c>
      <c r="P112" s="11">
        <v>6.2701892918919269</v>
      </c>
      <c r="Q112" s="11">
        <v>5.8016707396914518</v>
      </c>
      <c r="R112" s="11">
        <v>5.679713151393293</v>
      </c>
      <c r="S112" s="11">
        <v>5.4283122865077189</v>
      </c>
      <c r="T112" s="11">
        <v>5.2264092581724944</v>
      </c>
      <c r="U112" s="11">
        <v>5.5183114580701496</v>
      </c>
      <c r="V112" s="11">
        <v>5.511960947396207</v>
      </c>
      <c r="W112" s="11">
        <v>5.616681164853774</v>
      </c>
      <c r="X112" s="11">
        <v>5.9671285127477862</v>
      </c>
      <c r="Y112" s="11">
        <v>6.0574592534154776</v>
      </c>
      <c r="Z112" s="11">
        <v>5.9950269788866164</v>
      </c>
      <c r="AA112" s="11">
        <v>5.8564991474435812</v>
      </c>
      <c r="AB112" s="11">
        <v>5.7958005835941595</v>
      </c>
      <c r="AC112" s="11">
        <v>5.4314870358198553</v>
      </c>
      <c r="AD112" s="11">
        <v>5.560493842610212</v>
      </c>
      <c r="AE112" s="11">
        <v>5.6671572285820471</v>
      </c>
      <c r="AF112" s="11">
        <v>5.6180425604605011</v>
      </c>
      <c r="AG112" s="11">
        <v>5.4191798265702706</v>
      </c>
      <c r="AH112" s="11">
        <v>4.8455662526641321</v>
      </c>
      <c r="AI112" s="11">
        <v>4.6141630099491193</v>
      </c>
      <c r="AJ112" s="11">
        <v>4.7406192797032682</v>
      </c>
      <c r="AK112" s="11">
        <v>4.8345256868630235</v>
      </c>
      <c r="AL112" s="11">
        <v>4.3642437023205476</v>
      </c>
      <c r="AM112" s="11">
        <v>4.051940169535734</v>
      </c>
      <c r="AN112" s="11">
        <v>3.9653539221847294</v>
      </c>
      <c r="AO112" s="11">
        <v>4.420273084970729</v>
      </c>
      <c r="AP112" s="11">
        <v>4.0519705029172171</v>
      </c>
      <c r="AQ112" s="11">
        <v>4.1228233743618645</v>
      </c>
      <c r="AR112" s="11">
        <v>4.2500645217927469</v>
      </c>
      <c r="AS112" s="11">
        <v>3.8546555903315092</v>
      </c>
      <c r="AT112" s="11">
        <v>4.130132786326544</v>
      </c>
      <c r="AU112" s="11">
        <v>4.0181509304247447</v>
      </c>
      <c r="AV112" s="11">
        <v>3.7283974046905608</v>
      </c>
      <c r="AW112" s="11">
        <v>3.7677230659368797</v>
      </c>
      <c r="AX112" s="11">
        <v>4.0710784362152541</v>
      </c>
      <c r="AY112" s="11">
        <v>3.9163454751006315</v>
      </c>
      <c r="AZ112" s="11">
        <v>3.6871361179801636</v>
      </c>
      <c r="BA112" s="11">
        <v>3.9201619543285133</v>
      </c>
      <c r="BB112" s="11">
        <v>3.9967818055913518</v>
      </c>
      <c r="BC112" s="11">
        <v>3.9560787696780118</v>
      </c>
      <c r="BD112" s="11">
        <v>3.5042846439651436</v>
      </c>
      <c r="BE112" s="11">
        <v>3.7900355867032767</v>
      </c>
      <c r="BF112" s="11">
        <v>4.6444069890243451</v>
      </c>
      <c r="BG112" s="11">
        <v>4.5384238907865377</v>
      </c>
      <c r="BH112" s="11">
        <v>4.6463227961948883</v>
      </c>
      <c r="BI112" s="11">
        <v>4.8089893570680147</v>
      </c>
      <c r="BJ112" s="11">
        <v>4.4064193729342112</v>
      </c>
      <c r="BK112" s="11">
        <v>3.5182480222275685</v>
      </c>
      <c r="BL112" s="11">
        <v>3.2954517629261098</v>
      </c>
      <c r="BM112" s="11">
        <v>3.99143439742081</v>
      </c>
      <c r="BN112" s="11">
        <v>4.3243254076427453</v>
      </c>
      <c r="BO112" s="11">
        <v>3.8431970689738102</v>
      </c>
      <c r="BP112" s="11">
        <v>4.3273384082150272</v>
      </c>
      <c r="BQ112" s="11">
        <v>4.1232552466913912</v>
      </c>
      <c r="BR112" s="11">
        <v>4.2577511748236665</v>
      </c>
      <c r="BS112" s="11">
        <v>4.4272515212894028</v>
      </c>
      <c r="BT112" s="11">
        <v>4.6322143301065459</v>
      </c>
      <c r="BU112" s="11">
        <v>4.4139976436018591</v>
      </c>
      <c r="BV112" s="11">
        <v>5.2980487729626971</v>
      </c>
      <c r="BW112" s="11">
        <v>5.4345425907561173</v>
      </c>
      <c r="BX112" s="11">
        <v>6.0424226082864978</v>
      </c>
      <c r="BY112" s="11">
        <v>5.7032381706208408</v>
      </c>
      <c r="BZ112" s="11">
        <v>6.0884567017146702</v>
      </c>
      <c r="CA112" s="11">
        <v>6.0540747436176119</v>
      </c>
      <c r="CB112" s="11">
        <v>5.3710249663405438</v>
      </c>
      <c r="CC112" s="11">
        <v>5.0953056889234105</v>
      </c>
      <c r="CD112" s="11">
        <v>5.5277232589309877</v>
      </c>
      <c r="CE112" s="11">
        <v>3.8617713126768338</v>
      </c>
      <c r="CF112" s="11">
        <v>3.8917498484087285</v>
      </c>
      <c r="CG112" s="11">
        <v>5.1900954017016439</v>
      </c>
      <c r="CH112" s="11">
        <v>6.5559038192339907</v>
      </c>
      <c r="CI112" s="11">
        <v>5.6618109793118823</v>
      </c>
      <c r="CJ112" s="11">
        <v>5.4706106437678663</v>
      </c>
      <c r="CK112" s="11">
        <v>4.4325799956717633</v>
      </c>
      <c r="CL112" s="11">
        <v>3.7708108522235495</v>
      </c>
      <c r="CM112" s="11">
        <v>3.5834781369223689</v>
      </c>
      <c r="CN112" s="11">
        <v>6.8420136037219761</v>
      </c>
      <c r="CO112" s="11">
        <v>4.7438887843294451</v>
      </c>
      <c r="CP112" s="11">
        <v>4.1109024481008296</v>
      </c>
      <c r="CQ112" s="11">
        <v>6.0492534029062375</v>
      </c>
      <c r="CR112" s="11">
        <v>6.167138345006733</v>
      </c>
      <c r="CS112" s="11">
        <v>5.4736976496645031</v>
      </c>
      <c r="CT112" s="11">
        <v>4.9416421142616862</v>
      </c>
      <c r="CU112" s="11">
        <v>8.0161015721236311</v>
      </c>
      <c r="CV112" s="11">
        <v>5.1887632531288999</v>
      </c>
      <c r="CW112" s="11">
        <v>4.5755874299198647</v>
      </c>
      <c r="CX112" s="11">
        <v>12.528825387238889</v>
      </c>
      <c r="CY112" s="11">
        <v>4.8719373416971425</v>
      </c>
      <c r="CZ112" s="11" t="s">
        <v>5</v>
      </c>
      <c r="DA112" s="11" t="s">
        <v>5</v>
      </c>
      <c r="DB112" s="11" t="s">
        <v>5</v>
      </c>
      <c r="DC112" s="11" t="s">
        <v>5</v>
      </c>
      <c r="DD112" s="11" t="s">
        <v>5</v>
      </c>
      <c r="DE112" s="11" t="s">
        <v>5</v>
      </c>
      <c r="DF112" s="11" t="s">
        <v>5</v>
      </c>
      <c r="DG112" s="11" t="s">
        <v>5</v>
      </c>
      <c r="DH112" s="11" t="s">
        <v>5</v>
      </c>
      <c r="DI112" s="11" t="s">
        <v>5</v>
      </c>
      <c r="DJ112" s="11" t="s">
        <v>5</v>
      </c>
      <c r="DK112" s="11" t="s">
        <v>5</v>
      </c>
      <c r="DL112" s="11" t="s">
        <v>5</v>
      </c>
      <c r="DM112" s="11" t="s">
        <v>5</v>
      </c>
      <c r="DN112" s="11" t="s">
        <v>5</v>
      </c>
      <c r="DO112" s="11" t="s">
        <v>5</v>
      </c>
      <c r="DP112" s="11" t="s">
        <v>5</v>
      </c>
      <c r="DQ112" s="11" t="s">
        <v>5</v>
      </c>
      <c r="DR112" s="11" t="s">
        <v>5</v>
      </c>
      <c r="DS112" s="11" t="s">
        <v>5</v>
      </c>
      <c r="DT112" s="11" t="s">
        <v>5</v>
      </c>
      <c r="DU112" s="11" t="s">
        <v>5</v>
      </c>
      <c r="DV112" s="11" t="s">
        <v>5</v>
      </c>
      <c r="DW112" s="11" t="s">
        <v>5</v>
      </c>
      <c r="DX112" s="11" t="s">
        <v>5</v>
      </c>
      <c r="DY112" s="11" t="s">
        <v>5</v>
      </c>
      <c r="DZ112" s="11" t="s">
        <v>5</v>
      </c>
      <c r="EA112" s="11" t="s">
        <v>5</v>
      </c>
      <c r="EB112" s="11" t="s">
        <v>5</v>
      </c>
      <c r="EC112" s="11" t="s">
        <v>5</v>
      </c>
    </row>
    <row r="113" spans="1:133">
      <c r="A113" s="10">
        <v>2021</v>
      </c>
      <c r="B113" s="11">
        <v>5.7393995364054442</v>
      </c>
      <c r="C113" s="11">
        <v>5.7190000547362176</v>
      </c>
      <c r="D113" s="11">
        <v>5.8945491971923554</v>
      </c>
      <c r="E113" s="11">
        <v>6.0190833558309409</v>
      </c>
      <c r="F113" s="11">
        <v>5.8846634907383306</v>
      </c>
      <c r="G113" s="11">
        <v>5.9175156692152422</v>
      </c>
      <c r="H113" s="11">
        <v>5.9124550747398041</v>
      </c>
      <c r="I113" s="11">
        <v>5.8156182526016815</v>
      </c>
      <c r="J113" s="11">
        <v>5.6708745499974889</v>
      </c>
      <c r="K113" s="11">
        <v>5.302395945919443</v>
      </c>
      <c r="L113" s="11">
        <v>5.0540241818970717</v>
      </c>
      <c r="M113" s="11">
        <v>5.2886454592365366</v>
      </c>
      <c r="N113" s="11">
        <v>5.7383444935871175</v>
      </c>
      <c r="O113" s="11">
        <v>6.2197394694417865</v>
      </c>
      <c r="P113" s="11">
        <v>6.4923842200347632</v>
      </c>
      <c r="Q113" s="11">
        <v>6.0317146846563681</v>
      </c>
      <c r="R113" s="11">
        <v>5.9138030909934214</v>
      </c>
      <c r="S113" s="11">
        <v>5.6680474680204735</v>
      </c>
      <c r="T113" s="11">
        <v>5.4713401833305229</v>
      </c>
      <c r="U113" s="11">
        <v>5.7626832013860412</v>
      </c>
      <c r="V113" s="11">
        <v>5.759353440760175</v>
      </c>
      <c r="W113" s="11">
        <v>5.8658135640214741</v>
      </c>
      <c r="X113" s="11">
        <v>6.2150101100793593</v>
      </c>
      <c r="Y113" s="11">
        <v>6.3073102364553453</v>
      </c>
      <c r="Z113" s="11">
        <v>6.2488309145539294</v>
      </c>
      <c r="AA113" s="11">
        <v>6.1153329775610406</v>
      </c>
      <c r="AB113" s="11">
        <v>6.0587841850618371</v>
      </c>
      <c r="AC113" s="11">
        <v>5.7027245471459782</v>
      </c>
      <c r="AD113" s="11">
        <v>5.8336277633301483</v>
      </c>
      <c r="AE113" s="11">
        <v>5.9425407511228929</v>
      </c>
      <c r="AF113" s="11">
        <v>5.8978712636953547</v>
      </c>
      <c r="AG113" s="11">
        <v>5.7056570219874176</v>
      </c>
      <c r="AH113" s="11">
        <v>5.1441574025787942</v>
      </c>
      <c r="AI113" s="11">
        <v>4.9203255083299178</v>
      </c>
      <c r="AJ113" s="11">
        <v>5.0493862161801095</v>
      </c>
      <c r="AK113" s="11">
        <v>5.1464523370062913</v>
      </c>
      <c r="AL113" s="11">
        <v>4.6878451082053889</v>
      </c>
      <c r="AM113" s="11">
        <v>4.3851764987337543</v>
      </c>
      <c r="AN113" s="11">
        <v>4.3050490602527312</v>
      </c>
      <c r="AO113" s="11">
        <v>4.7581678476525147</v>
      </c>
      <c r="AP113" s="11">
        <v>4.4010747472614673</v>
      </c>
      <c r="AQ113" s="11">
        <v>4.476415544075464</v>
      </c>
      <c r="AR113" s="11">
        <v>4.6073673640027843</v>
      </c>
      <c r="AS113" s="11">
        <v>4.2245036287694004</v>
      </c>
      <c r="AT113" s="11">
        <v>4.5015803305685527</v>
      </c>
      <c r="AU113" s="11">
        <v>4.3979334643244048</v>
      </c>
      <c r="AV113" s="11">
        <v>4.1199261852504643</v>
      </c>
      <c r="AW113" s="11">
        <v>4.1655411879130977</v>
      </c>
      <c r="AX113" s="11">
        <v>4.4706140627677984</v>
      </c>
      <c r="AY113" s="11">
        <v>4.3261453347581202</v>
      </c>
      <c r="AZ113" s="11">
        <v>4.1089927553127099</v>
      </c>
      <c r="BA113" s="11">
        <v>4.345649953218448</v>
      </c>
      <c r="BB113" s="11">
        <v>4.4291103563955403</v>
      </c>
      <c r="BC113" s="11">
        <v>4.3978679522165525</v>
      </c>
      <c r="BD113" s="11">
        <v>3.9643102205496299</v>
      </c>
      <c r="BE113" s="11">
        <v>4.2536918848262291</v>
      </c>
      <c r="BF113" s="11">
        <v>5.099750199823931</v>
      </c>
      <c r="BG113" s="11">
        <v>5.00596984743476</v>
      </c>
      <c r="BH113" s="11">
        <v>5.1218609095373351</v>
      </c>
      <c r="BI113" s="11">
        <v>5.2916381875120404</v>
      </c>
      <c r="BJ113" s="11">
        <v>4.9096546874381817</v>
      </c>
      <c r="BK113" s="11">
        <v>4.0546120668556016</v>
      </c>
      <c r="BL113" s="11">
        <v>3.8503319125280351</v>
      </c>
      <c r="BM113" s="11">
        <v>4.5427869849004185</v>
      </c>
      <c r="BN113" s="11">
        <v>4.8812795740263946</v>
      </c>
      <c r="BO113" s="11">
        <v>4.4274691960167418</v>
      </c>
      <c r="BP113" s="11">
        <v>4.9143167727661075</v>
      </c>
      <c r="BQ113" s="11">
        <v>4.7322075425223247</v>
      </c>
      <c r="BR113" s="11">
        <v>4.8802593668745597</v>
      </c>
      <c r="BS113" s="11">
        <v>5.0630834735045696</v>
      </c>
      <c r="BT113" s="11">
        <v>5.2811029230307396</v>
      </c>
      <c r="BU113" s="11">
        <v>5.0899832765082076</v>
      </c>
      <c r="BV113" s="11">
        <v>5.9673226156608328</v>
      </c>
      <c r="BW113" s="11">
        <v>6.1215757676177418</v>
      </c>
      <c r="BX113" s="11">
        <v>6.7321852044354129</v>
      </c>
      <c r="BY113" s="11">
        <v>6.429748875120274</v>
      </c>
      <c r="BZ113" s="11">
        <v>6.8276078570809835</v>
      </c>
      <c r="CA113" s="11">
        <v>6.8229771725786685</v>
      </c>
      <c r="CB113" s="11">
        <v>6.1980054835511256</v>
      </c>
      <c r="CC113" s="11">
        <v>5.9682320309101478</v>
      </c>
      <c r="CD113" s="11">
        <v>6.4198021562211629</v>
      </c>
      <c r="CE113" s="11">
        <v>4.8701243392190259</v>
      </c>
      <c r="CF113" s="11">
        <v>4.9466921364180791</v>
      </c>
      <c r="CG113" s="11">
        <v>6.232867526446813</v>
      </c>
      <c r="CH113" s="11">
        <v>7.5816740338324671</v>
      </c>
      <c r="CI113" s="11">
        <v>6.7942402524948351</v>
      </c>
      <c r="CJ113" s="11">
        <v>6.6809004821700491</v>
      </c>
      <c r="CK113" s="11">
        <v>5.7833898644800916</v>
      </c>
      <c r="CL113" s="11">
        <v>5.2557926551823133</v>
      </c>
      <c r="CM113" s="11">
        <v>5.1879109768997003</v>
      </c>
      <c r="CN113" s="11">
        <v>8.3192077800975959</v>
      </c>
      <c r="CO113" s="11">
        <v>6.5190262103524077</v>
      </c>
      <c r="CP113" s="11">
        <v>6.1049602161466643</v>
      </c>
      <c r="CQ113" s="11">
        <v>8.0488818522761161</v>
      </c>
      <c r="CR113" s="11">
        <v>8.3758494062954316</v>
      </c>
      <c r="CS113" s="11">
        <v>8.0451776805320669</v>
      </c>
      <c r="CT113" s="11">
        <v>7.9564843688821618</v>
      </c>
      <c r="CU113" s="11">
        <v>11.021007626203861</v>
      </c>
      <c r="CV113" s="11">
        <v>9.3601181818241237</v>
      </c>
      <c r="CW113" s="11">
        <v>9.9430750465911544</v>
      </c>
      <c r="CX113" s="11">
        <v>17.034396223694266</v>
      </c>
      <c r="CY113" s="11">
        <v>15.45873761915108</v>
      </c>
      <c r="CZ113" s="11">
        <v>26.045537896605019</v>
      </c>
      <c r="DA113" s="11" t="s">
        <v>5</v>
      </c>
      <c r="DB113" s="11" t="s">
        <v>5</v>
      </c>
      <c r="DC113" s="11" t="s">
        <v>5</v>
      </c>
      <c r="DD113" s="11" t="s">
        <v>5</v>
      </c>
      <c r="DE113" s="11" t="s">
        <v>5</v>
      </c>
      <c r="DF113" s="11" t="s">
        <v>5</v>
      </c>
      <c r="DG113" s="11" t="s">
        <v>5</v>
      </c>
      <c r="DH113" s="11" t="s">
        <v>5</v>
      </c>
      <c r="DI113" s="11" t="s">
        <v>5</v>
      </c>
      <c r="DJ113" s="11" t="s">
        <v>5</v>
      </c>
      <c r="DK113" s="11" t="s">
        <v>5</v>
      </c>
      <c r="DL113" s="11" t="s">
        <v>5</v>
      </c>
      <c r="DM113" s="11" t="s">
        <v>5</v>
      </c>
      <c r="DN113" s="11" t="s">
        <v>5</v>
      </c>
      <c r="DO113" s="11" t="s">
        <v>5</v>
      </c>
      <c r="DP113" s="11" t="s">
        <v>5</v>
      </c>
      <c r="DQ113" s="11" t="s">
        <v>5</v>
      </c>
      <c r="DR113" s="11" t="s">
        <v>5</v>
      </c>
      <c r="DS113" s="11" t="s">
        <v>5</v>
      </c>
      <c r="DT113" s="11" t="s">
        <v>5</v>
      </c>
      <c r="DU113" s="11" t="s">
        <v>5</v>
      </c>
      <c r="DV113" s="11" t="s">
        <v>5</v>
      </c>
      <c r="DW113" s="11" t="s">
        <v>5</v>
      </c>
      <c r="DX113" s="11" t="s">
        <v>5</v>
      </c>
      <c r="DY113" s="11" t="s">
        <v>5</v>
      </c>
      <c r="DZ113" s="11" t="s">
        <v>5</v>
      </c>
      <c r="EA113" s="11" t="s">
        <v>5</v>
      </c>
      <c r="EB113" s="11" t="s">
        <v>5</v>
      </c>
      <c r="EC113" s="11" t="s">
        <v>5</v>
      </c>
    </row>
    <row r="114" spans="1:133">
      <c r="A114" s="10">
        <v>2022</v>
      </c>
      <c r="B114" s="11">
        <v>5.6226399636891795</v>
      </c>
      <c r="C114" s="11">
        <v>5.6013049471554188</v>
      </c>
      <c r="D114" s="11">
        <v>5.7739791459837431</v>
      </c>
      <c r="E114" s="11">
        <v>5.8960865302674055</v>
      </c>
      <c r="F114" s="11">
        <v>5.7617808955700758</v>
      </c>
      <c r="G114" s="11">
        <v>5.7930599955253328</v>
      </c>
      <c r="H114" s="11">
        <v>5.7867810839150486</v>
      </c>
      <c r="I114" s="11">
        <v>5.6896469713780906</v>
      </c>
      <c r="J114" s="11">
        <v>5.5450988148299407</v>
      </c>
      <c r="K114" s="11">
        <v>5.1791749777930631</v>
      </c>
      <c r="L114" s="11">
        <v>4.9321346052163939</v>
      </c>
      <c r="M114" s="11">
        <v>5.1629224325126337</v>
      </c>
      <c r="N114" s="11">
        <v>5.6063668792428434</v>
      </c>
      <c r="O114" s="11">
        <v>6.0810214969634542</v>
      </c>
      <c r="P114" s="11">
        <v>6.3490955506334252</v>
      </c>
      <c r="Q114" s="11">
        <v>5.8919920924008364</v>
      </c>
      <c r="R114" s="11">
        <v>5.7738326464811474</v>
      </c>
      <c r="S114" s="11">
        <v>5.5292929450997086</v>
      </c>
      <c r="T114" s="11">
        <v>5.3332595297326524</v>
      </c>
      <c r="U114" s="11">
        <v>5.6195505045922456</v>
      </c>
      <c r="V114" s="11">
        <v>5.6145564232977119</v>
      </c>
      <c r="W114" s="11">
        <v>5.7179893520924665</v>
      </c>
      <c r="X114" s="11">
        <v>6.0611246693944025</v>
      </c>
      <c r="Y114" s="11">
        <v>6.1503854677819909</v>
      </c>
      <c r="Z114" s="11">
        <v>6.0906755777959267</v>
      </c>
      <c r="AA114" s="11">
        <v>5.9568655218186661</v>
      </c>
      <c r="AB114" s="11">
        <v>5.8990100797907026</v>
      </c>
      <c r="AC114" s="11">
        <v>5.5454996046364631</v>
      </c>
      <c r="AD114" s="11">
        <v>5.672611660837819</v>
      </c>
      <c r="AE114" s="11">
        <v>5.777925594093432</v>
      </c>
      <c r="AF114" s="11">
        <v>5.731635219238842</v>
      </c>
      <c r="AG114" s="11">
        <v>5.5397768432466812</v>
      </c>
      <c r="AH114" s="11">
        <v>4.983771938291774</v>
      </c>
      <c r="AI114" s="11">
        <v>4.7608336557324993</v>
      </c>
      <c r="AJ114" s="11">
        <v>4.8857721841477293</v>
      </c>
      <c r="AK114" s="11">
        <v>4.9790603317440736</v>
      </c>
      <c r="AL114" s="11">
        <v>4.5247356797599201</v>
      </c>
      <c r="AM114" s="11">
        <v>4.224150043139419</v>
      </c>
      <c r="AN114" s="11">
        <v>4.1427968619748654</v>
      </c>
      <c r="AO114" s="11">
        <v>4.5864484034411452</v>
      </c>
      <c r="AP114" s="11">
        <v>4.2322517664279049</v>
      </c>
      <c r="AQ114" s="11">
        <v>4.3037169477236885</v>
      </c>
      <c r="AR114" s="11">
        <v>4.4297711802916648</v>
      </c>
      <c r="AS114" s="11">
        <v>4.0502724868865156</v>
      </c>
      <c r="AT114" s="11">
        <v>4.3198273912909668</v>
      </c>
      <c r="AU114" s="11">
        <v>4.214856693300491</v>
      </c>
      <c r="AV114" s="11">
        <v>3.9384861471239638</v>
      </c>
      <c r="AW114" s="11">
        <v>3.9801177280183668</v>
      </c>
      <c r="AX114" s="11">
        <v>4.2764317397525415</v>
      </c>
      <c r="AY114" s="11">
        <v>4.1310591281973075</v>
      </c>
      <c r="AZ114" s="11">
        <v>3.9143151852867999</v>
      </c>
      <c r="BA114" s="11">
        <v>4.1428339913447667</v>
      </c>
      <c r="BB114" s="11">
        <v>4.2207890798093439</v>
      </c>
      <c r="BC114" s="11">
        <v>4.1860745408772733</v>
      </c>
      <c r="BD114" s="11">
        <v>3.7569520956169091</v>
      </c>
      <c r="BE114" s="11">
        <v>4.0361962131749491</v>
      </c>
      <c r="BF114" s="11">
        <v>4.8600971534507975</v>
      </c>
      <c r="BG114" s="11">
        <v>4.763213126721543</v>
      </c>
      <c r="BH114" s="11">
        <v>4.8713074978933388</v>
      </c>
      <c r="BI114" s="11">
        <v>5.0317440938765152</v>
      </c>
      <c r="BJ114" s="11">
        <v>4.6525353530398963</v>
      </c>
      <c r="BK114" s="11">
        <v>3.8113979251592678</v>
      </c>
      <c r="BL114" s="11">
        <v>3.6061907711324475</v>
      </c>
      <c r="BM114" s="11">
        <v>4.2758020334129325</v>
      </c>
      <c r="BN114" s="11">
        <v>4.5991576840235675</v>
      </c>
      <c r="BO114" s="11">
        <v>4.1497495749371707</v>
      </c>
      <c r="BP114" s="11">
        <v>4.6164769622699868</v>
      </c>
      <c r="BQ114" s="11">
        <v>4.4312398785058713</v>
      </c>
      <c r="BR114" s="11">
        <v>4.5668189392923066</v>
      </c>
      <c r="BS114" s="11">
        <v>4.7354640592305355</v>
      </c>
      <c r="BT114" s="11">
        <v>4.9374353068802348</v>
      </c>
      <c r="BU114" s="11">
        <v>4.741692994611399</v>
      </c>
      <c r="BV114" s="11">
        <v>5.5807314081062325</v>
      </c>
      <c r="BW114" s="11">
        <v>5.7175379678208333</v>
      </c>
      <c r="BX114" s="11">
        <v>6.2943258300846781</v>
      </c>
      <c r="BY114" s="11">
        <v>5.987219740595906</v>
      </c>
      <c r="BZ114" s="11">
        <v>6.3550648612535694</v>
      </c>
      <c r="CA114" s="11">
        <v>6.3331040911466197</v>
      </c>
      <c r="CB114" s="11">
        <v>5.7133285024112164</v>
      </c>
      <c r="CC114" s="11">
        <v>5.4733589086302761</v>
      </c>
      <c r="CD114" s="11">
        <v>5.8854938986250094</v>
      </c>
      <c r="CE114" s="11">
        <v>4.3799625842057406</v>
      </c>
      <c r="CF114" s="11">
        <v>4.4307699472133235</v>
      </c>
      <c r="CG114" s="11">
        <v>5.6311311668023691</v>
      </c>
      <c r="CH114" s="11">
        <v>6.8824105308365207</v>
      </c>
      <c r="CI114" s="11">
        <v>6.0996172904642352</v>
      </c>
      <c r="CJ114" s="11">
        <v>5.9539840094891296</v>
      </c>
      <c r="CK114" s="11">
        <v>5.0665083415055827</v>
      </c>
      <c r="CL114" s="11">
        <v>4.5270808626030128</v>
      </c>
      <c r="CM114" s="11">
        <v>4.4151438433672858</v>
      </c>
      <c r="CN114" s="11">
        <v>7.2675789367987287</v>
      </c>
      <c r="CO114" s="11">
        <v>5.5249783460109532</v>
      </c>
      <c r="CP114" s="11">
        <v>5.0625805292938981</v>
      </c>
      <c r="CQ114" s="11">
        <v>6.7350202269704216</v>
      </c>
      <c r="CR114" s="11">
        <v>6.8979048630572359</v>
      </c>
      <c r="CS114" s="11">
        <v>6.4397583797966673</v>
      </c>
      <c r="CT114" s="11">
        <v>6.1614743195110746</v>
      </c>
      <c r="CU114" s="11">
        <v>8.5317785330195193</v>
      </c>
      <c r="CV114" s="11">
        <v>6.7328324805056807</v>
      </c>
      <c r="CW114" s="11">
        <v>6.673740832055616</v>
      </c>
      <c r="CX114" s="11">
        <v>11.174898161249068</v>
      </c>
      <c r="CY114" s="11">
        <v>8.1712930707385425</v>
      </c>
      <c r="CZ114" s="11">
        <v>9.8209709352592434</v>
      </c>
      <c r="DA114" s="11">
        <v>-6.4035960260865306</v>
      </c>
      <c r="DB114" s="11" t="s">
        <v>5</v>
      </c>
      <c r="DC114" s="11" t="s">
        <v>5</v>
      </c>
      <c r="DD114" s="11" t="s">
        <v>5</v>
      </c>
      <c r="DE114" s="11" t="s">
        <v>5</v>
      </c>
      <c r="DF114" s="11" t="s">
        <v>5</v>
      </c>
      <c r="DG114" s="11" t="s">
        <v>5</v>
      </c>
      <c r="DH114" s="11" t="s">
        <v>5</v>
      </c>
      <c r="DI114" s="11" t="s">
        <v>5</v>
      </c>
      <c r="DJ114" s="11" t="s">
        <v>5</v>
      </c>
      <c r="DK114" s="11" t="s">
        <v>5</v>
      </c>
      <c r="DL114" s="11" t="s">
        <v>5</v>
      </c>
      <c r="DM114" s="11" t="s">
        <v>5</v>
      </c>
      <c r="DN114" s="11" t="s">
        <v>5</v>
      </c>
      <c r="DO114" s="11" t="s">
        <v>5</v>
      </c>
      <c r="DP114" s="11" t="s">
        <v>5</v>
      </c>
      <c r="DQ114" s="11" t="s">
        <v>5</v>
      </c>
      <c r="DR114" s="11" t="s">
        <v>5</v>
      </c>
      <c r="DS114" s="11" t="s">
        <v>5</v>
      </c>
      <c r="DT114" s="11" t="s">
        <v>5</v>
      </c>
      <c r="DU114" s="11" t="s">
        <v>5</v>
      </c>
      <c r="DV114" s="11" t="s">
        <v>5</v>
      </c>
      <c r="DW114" s="11" t="s">
        <v>5</v>
      </c>
      <c r="DX114" s="11" t="s">
        <v>5</v>
      </c>
      <c r="DY114" s="11" t="s">
        <v>5</v>
      </c>
      <c r="DZ114" s="11" t="s">
        <v>5</v>
      </c>
      <c r="EA114" s="11" t="s">
        <v>5</v>
      </c>
      <c r="EB114" s="11" t="s">
        <v>5</v>
      </c>
      <c r="EC114" s="11" t="s">
        <v>5</v>
      </c>
    </row>
    <row r="115" spans="1:133">
      <c r="A115" s="10">
        <v>2023</v>
      </c>
      <c r="B115" s="18">
        <v>5.68493639524893</v>
      </c>
      <c r="C115" s="11">
        <v>5.6644055272545275</v>
      </c>
      <c r="D115" s="11">
        <v>5.836015904541787</v>
      </c>
      <c r="E115" s="11">
        <v>5.95753436112226</v>
      </c>
      <c r="F115" s="11">
        <v>5.8251668795492151</v>
      </c>
      <c r="G115" s="11">
        <v>5.8567670483447074</v>
      </c>
      <c r="H115" s="11">
        <v>5.8511950656680538</v>
      </c>
      <c r="I115" s="11">
        <v>5.755709403072828</v>
      </c>
      <c r="J115" s="11">
        <v>5.6133324897024481</v>
      </c>
      <c r="K115" s="11">
        <v>5.2519311267479569</v>
      </c>
      <c r="L115" s="11">
        <v>5.0082570333453083</v>
      </c>
      <c r="M115" s="11">
        <v>5.2373994840546541</v>
      </c>
      <c r="N115" s="11">
        <v>5.676876539438755</v>
      </c>
      <c r="O115" s="11">
        <v>6.1471382771862748</v>
      </c>
      <c r="P115" s="11">
        <v>6.4129930201590177</v>
      </c>
      <c r="Q115" s="11">
        <v>5.9616784611237499</v>
      </c>
      <c r="R115" s="11">
        <v>5.8456296423348819</v>
      </c>
      <c r="S115" s="11">
        <v>5.6046846761492946</v>
      </c>
      <c r="T115" s="11">
        <v>5.4117710900513876</v>
      </c>
      <c r="U115" s="11">
        <v>5.6956460252070231</v>
      </c>
      <c r="V115" s="11">
        <v>5.6916059392290625</v>
      </c>
      <c r="W115" s="11">
        <v>5.7947247797754491</v>
      </c>
      <c r="X115" s="11">
        <v>6.1346504598530522</v>
      </c>
      <c r="Y115" s="11">
        <v>6.2237193679000509</v>
      </c>
      <c r="Z115" s="11">
        <v>6.1656519938412009</v>
      </c>
      <c r="AA115" s="11">
        <v>6.0344517687642165</v>
      </c>
      <c r="AB115" s="11">
        <v>5.9783107784954082</v>
      </c>
      <c r="AC115" s="11">
        <v>5.630349164544497</v>
      </c>
      <c r="AD115" s="11">
        <v>5.7569123571576242</v>
      </c>
      <c r="AE115" s="11">
        <v>5.8619498004535631</v>
      </c>
      <c r="AF115" s="11">
        <v>5.8173969533485019</v>
      </c>
      <c r="AG115" s="11">
        <v>5.6292902004658218</v>
      </c>
      <c r="AH115" s="11">
        <v>5.082128011431104</v>
      </c>
      <c r="AI115" s="11">
        <v>4.8636521504787593</v>
      </c>
      <c r="AJ115" s="11">
        <v>4.9882791291240034</v>
      </c>
      <c r="AK115" s="11">
        <v>5.0816989738257776</v>
      </c>
      <c r="AL115" s="11">
        <v>4.6354462536396737</v>
      </c>
      <c r="AM115" s="11">
        <v>4.3409090907030015</v>
      </c>
      <c r="AN115" s="11">
        <v>4.2625128084746864</v>
      </c>
      <c r="AO115" s="11">
        <v>4.701256234865717</v>
      </c>
      <c r="AP115" s="11">
        <v>4.3542750512130581</v>
      </c>
      <c r="AQ115" s="11">
        <v>4.4265302028758624</v>
      </c>
      <c r="AR115" s="11">
        <v>4.552532991357876</v>
      </c>
      <c r="AS115" s="11">
        <v>4.1811352738312975</v>
      </c>
      <c r="AT115" s="11">
        <v>4.4484165369659179</v>
      </c>
      <c r="AU115" s="11">
        <v>4.3473385030365304</v>
      </c>
      <c r="AV115" s="11">
        <v>4.0778976578076751</v>
      </c>
      <c r="AW115" s="11">
        <v>4.1212150995605148</v>
      </c>
      <c r="AX115" s="11">
        <v>4.4148060123439521</v>
      </c>
      <c r="AY115" s="11">
        <v>4.2745003094341909</v>
      </c>
      <c r="AZ115" s="11">
        <v>4.0643051869627271</v>
      </c>
      <c r="BA115" s="11">
        <v>4.2913697559025099</v>
      </c>
      <c r="BB115" s="11">
        <v>4.370656555236768</v>
      </c>
      <c r="BC115" s="11">
        <v>4.3394916704269999</v>
      </c>
      <c r="BD115" s="11">
        <v>3.9217915697707522</v>
      </c>
      <c r="BE115" s="11">
        <v>4.1987475944607118</v>
      </c>
      <c r="BF115" s="11">
        <v>5.0091516049612475</v>
      </c>
      <c r="BG115" s="11">
        <v>4.9173912965286535</v>
      </c>
      <c r="BH115" s="11">
        <v>5.0264661740543906</v>
      </c>
      <c r="BI115" s="11">
        <v>5.1867880326501306</v>
      </c>
      <c r="BJ115" s="11">
        <v>4.8194515735826293</v>
      </c>
      <c r="BK115" s="11">
        <v>4.0012244558934471</v>
      </c>
      <c r="BL115" s="11">
        <v>3.8052041317447798</v>
      </c>
      <c r="BM115" s="11">
        <v>4.4636106820807893</v>
      </c>
      <c r="BN115" s="11">
        <v>4.7836603082537934</v>
      </c>
      <c r="BO115" s="11">
        <v>4.3500999675003085</v>
      </c>
      <c r="BP115" s="11">
        <v>4.8099971754800634</v>
      </c>
      <c r="BQ115" s="11">
        <v>4.6347273890047429</v>
      </c>
      <c r="BR115" s="11">
        <v>4.7721418132969191</v>
      </c>
      <c r="BS115" s="11">
        <v>4.9418057597369902</v>
      </c>
      <c r="BT115" s="11">
        <v>5.1439018774683118</v>
      </c>
      <c r="BU115" s="11">
        <v>4.9599892382246793</v>
      </c>
      <c r="BV115" s="11">
        <v>5.7802172829352214</v>
      </c>
      <c r="BW115" s="11">
        <v>5.9189825712471489</v>
      </c>
      <c r="BX115" s="11">
        <v>6.4836625864517217</v>
      </c>
      <c r="BY115" s="11">
        <v>6.1931045918248051</v>
      </c>
      <c r="BZ115" s="11">
        <v>6.5553648756056102</v>
      </c>
      <c r="CA115" s="11">
        <v>6.5413419906579184</v>
      </c>
      <c r="CB115" s="11">
        <v>5.9522335681538667</v>
      </c>
      <c r="CC115" s="11">
        <v>5.7306822305084557</v>
      </c>
      <c r="CD115" s="11">
        <v>6.136624753778519</v>
      </c>
      <c r="CE115" s="11">
        <v>4.7042876964247879</v>
      </c>
      <c r="CF115" s="11">
        <v>4.7669871354850404</v>
      </c>
      <c r="CG115" s="11">
        <v>5.9280690809232972</v>
      </c>
      <c r="CH115" s="11">
        <v>7.1339036140092</v>
      </c>
      <c r="CI115" s="11">
        <v>6.4028246898141639</v>
      </c>
      <c r="CJ115" s="11">
        <v>6.2808146025403815</v>
      </c>
      <c r="CK115" s="11">
        <v>5.4608003935032103</v>
      </c>
      <c r="CL115" s="11">
        <v>4.9762975928888844</v>
      </c>
      <c r="CM115" s="11">
        <v>4.8994326829982597</v>
      </c>
      <c r="CN115" s="11">
        <v>7.5939913595096735</v>
      </c>
      <c r="CO115" s="11">
        <v>5.9991774125432293</v>
      </c>
      <c r="CP115" s="11">
        <v>5.6088255099222799</v>
      </c>
      <c r="CQ115" s="11">
        <v>7.1874156478447917</v>
      </c>
      <c r="CR115" s="11">
        <v>7.3766194461850194</v>
      </c>
      <c r="CS115" s="11">
        <v>7.0121590695632872</v>
      </c>
      <c r="CT115" s="11">
        <v>6.8283955370612759</v>
      </c>
      <c r="CU115" s="11">
        <v>8.9857768760749384</v>
      </c>
      <c r="CV115" s="11">
        <v>7.5086800229281367</v>
      </c>
      <c r="CW115" s="11">
        <v>7.5887449062901586</v>
      </c>
      <c r="CX115" s="11">
        <v>11.372671584491826</v>
      </c>
      <c r="CY115" s="11">
        <v>9.1694111224196249</v>
      </c>
      <c r="CZ115" s="11">
        <v>10.601902382660452</v>
      </c>
      <c r="DA115" s="11">
        <v>2.8800846256881658</v>
      </c>
      <c r="DB115" s="11">
        <v>12.163765277462863</v>
      </c>
      <c r="DC115" s="11" t="s">
        <v>5</v>
      </c>
      <c r="DD115" s="11" t="s">
        <v>5</v>
      </c>
      <c r="DE115" s="11" t="s">
        <v>5</v>
      </c>
      <c r="DF115" s="11" t="s">
        <v>5</v>
      </c>
      <c r="DG115" s="11" t="s">
        <v>5</v>
      </c>
      <c r="DH115" s="11" t="s">
        <v>5</v>
      </c>
      <c r="DI115" s="11" t="s">
        <v>5</v>
      </c>
      <c r="DJ115" s="11" t="s">
        <v>5</v>
      </c>
      <c r="DK115" s="11" t="s">
        <v>5</v>
      </c>
      <c r="DL115" s="11" t="s">
        <v>5</v>
      </c>
      <c r="DM115" s="11" t="s">
        <v>5</v>
      </c>
      <c r="DN115" s="11" t="s">
        <v>5</v>
      </c>
      <c r="DO115" s="11" t="s">
        <v>5</v>
      </c>
      <c r="DP115" s="11" t="s">
        <v>5</v>
      </c>
      <c r="DQ115" s="11" t="s">
        <v>5</v>
      </c>
      <c r="DR115" s="11" t="s">
        <v>5</v>
      </c>
      <c r="DS115" s="11" t="s">
        <v>5</v>
      </c>
      <c r="DT115" s="11" t="s">
        <v>5</v>
      </c>
      <c r="DU115" s="11" t="s">
        <v>5</v>
      </c>
      <c r="DV115" s="11" t="s">
        <v>5</v>
      </c>
      <c r="DW115" s="11" t="s">
        <v>5</v>
      </c>
      <c r="DX115" s="11" t="s">
        <v>5</v>
      </c>
      <c r="DY115" s="11" t="s">
        <v>5</v>
      </c>
      <c r="DZ115" s="11" t="s">
        <v>5</v>
      </c>
      <c r="EA115" s="11" t="s">
        <v>5</v>
      </c>
      <c r="EB115" s="11" t="s">
        <v>5</v>
      </c>
      <c r="EC115" s="11" t="s">
        <v>5</v>
      </c>
    </row>
    <row r="116" spans="1:133" ht="14.25" customHeight="1">
      <c r="A116" s="13" t="s">
        <v>5</v>
      </c>
      <c r="B116" s="13" t="s">
        <v>5</v>
      </c>
      <c r="C116" s="13" t="s">
        <v>5</v>
      </c>
      <c r="D116" s="13" t="s">
        <v>5</v>
      </c>
      <c r="E116" s="13" t="s">
        <v>5</v>
      </c>
      <c r="F116" s="13" t="s">
        <v>5</v>
      </c>
      <c r="G116" s="13" t="s">
        <v>5</v>
      </c>
      <c r="H116" s="13" t="s">
        <v>5</v>
      </c>
      <c r="I116" s="13" t="s">
        <v>5</v>
      </c>
      <c r="J116" s="13" t="s">
        <v>5</v>
      </c>
      <c r="K116" s="13" t="s">
        <v>5</v>
      </c>
      <c r="L116" s="13" t="s">
        <v>5</v>
      </c>
      <c r="M116" s="13" t="s">
        <v>5</v>
      </c>
      <c r="N116" s="13" t="s">
        <v>5</v>
      </c>
      <c r="O116" s="13" t="s">
        <v>5</v>
      </c>
      <c r="P116" s="13" t="s">
        <v>5</v>
      </c>
      <c r="Q116" s="13" t="s">
        <v>5</v>
      </c>
      <c r="R116" s="13" t="s">
        <v>5</v>
      </c>
      <c r="S116" s="13" t="s">
        <v>5</v>
      </c>
      <c r="T116" s="13" t="s">
        <v>5</v>
      </c>
      <c r="U116" s="13" t="s">
        <v>5</v>
      </c>
      <c r="V116" s="13" t="s">
        <v>5</v>
      </c>
      <c r="W116" s="13" t="s">
        <v>5</v>
      </c>
      <c r="X116" s="13" t="s">
        <v>5</v>
      </c>
      <c r="Y116" s="14" t="s">
        <v>5</v>
      </c>
      <c r="Z116" s="14" t="s">
        <v>5</v>
      </c>
      <c r="AA116" s="15" t="s">
        <v>5</v>
      </c>
      <c r="AB116" s="15" t="s">
        <v>5</v>
      </c>
      <c r="AC116" s="15" t="s">
        <v>5</v>
      </c>
      <c r="AD116" s="15" t="s">
        <v>5</v>
      </c>
      <c r="AE116" s="15" t="s">
        <v>5</v>
      </c>
      <c r="AF116" s="15" t="s">
        <v>5</v>
      </c>
      <c r="AG116" s="15" t="s">
        <v>5</v>
      </c>
      <c r="AH116" s="15" t="s">
        <v>5</v>
      </c>
      <c r="AI116" s="15" t="s">
        <v>5</v>
      </c>
      <c r="AJ116" s="15" t="s">
        <v>5</v>
      </c>
      <c r="AK116" s="15" t="s">
        <v>5</v>
      </c>
      <c r="AL116" s="15" t="s">
        <v>5</v>
      </c>
      <c r="AM116" s="15" t="s">
        <v>5</v>
      </c>
      <c r="AN116" s="15" t="s">
        <v>5</v>
      </c>
      <c r="AO116" s="15" t="s">
        <v>5</v>
      </c>
      <c r="AP116" s="15" t="s">
        <v>5</v>
      </c>
      <c r="AQ116" s="15" t="s">
        <v>5</v>
      </c>
      <c r="AR116" s="15" t="s">
        <v>5</v>
      </c>
      <c r="AS116" s="15" t="s">
        <v>5</v>
      </c>
      <c r="AT116" s="15" t="s">
        <v>5</v>
      </c>
      <c r="AU116" s="15" t="s">
        <v>5</v>
      </c>
      <c r="AV116" s="15" t="s">
        <v>5</v>
      </c>
      <c r="AW116" s="3" t="s">
        <v>5</v>
      </c>
      <c r="AX116" s="3" t="s">
        <v>5</v>
      </c>
      <c r="AY116" s="3" t="s">
        <v>5</v>
      </c>
      <c r="AZ116" s="16" t="s">
        <v>5</v>
      </c>
      <c r="BA116" s="16" t="s">
        <v>5</v>
      </c>
      <c r="BB116" s="16" t="s">
        <v>5</v>
      </c>
      <c r="BC116" s="16" t="s">
        <v>5</v>
      </c>
      <c r="BD116" s="16" t="s">
        <v>5</v>
      </c>
      <c r="BE116" s="16" t="s">
        <v>5</v>
      </c>
      <c r="BF116" s="16" t="s">
        <v>5</v>
      </c>
      <c r="BG116" s="16" t="s">
        <v>5</v>
      </c>
      <c r="BH116" s="16" t="s">
        <v>5</v>
      </c>
      <c r="BI116" s="16" t="s">
        <v>5</v>
      </c>
      <c r="BJ116" s="16" t="s">
        <v>5</v>
      </c>
      <c r="BK116" s="16" t="s">
        <v>5</v>
      </c>
      <c r="BL116" s="16" t="s">
        <v>5</v>
      </c>
      <c r="BM116" s="16" t="s">
        <v>5</v>
      </c>
      <c r="BN116" s="16" t="s">
        <v>5</v>
      </c>
      <c r="BO116" s="16" t="s">
        <v>5</v>
      </c>
      <c r="BP116" s="16" t="s">
        <v>5</v>
      </c>
      <c r="BQ116" s="16" t="s">
        <v>5</v>
      </c>
      <c r="BR116" s="16" t="s">
        <v>5</v>
      </c>
      <c r="BS116" s="16" t="s">
        <v>5</v>
      </c>
      <c r="BT116" s="16" t="s">
        <v>5</v>
      </c>
      <c r="BU116" s="16" t="s">
        <v>5</v>
      </c>
      <c r="BV116" s="3" t="s">
        <v>5</v>
      </c>
      <c r="BW116" s="3" t="s">
        <v>5</v>
      </c>
      <c r="BX116" s="3" t="s">
        <v>5</v>
      </c>
      <c r="BY116" s="16" t="s">
        <v>5</v>
      </c>
      <c r="BZ116" s="16" t="s">
        <v>5</v>
      </c>
      <c r="CA116" s="16" t="s">
        <v>5</v>
      </c>
      <c r="CB116" s="16" t="s">
        <v>5</v>
      </c>
      <c r="CC116" s="16" t="s">
        <v>5</v>
      </c>
      <c r="CD116" s="16" t="s">
        <v>5</v>
      </c>
      <c r="CE116" s="16" t="s">
        <v>5</v>
      </c>
      <c r="CF116" s="16" t="s">
        <v>5</v>
      </c>
      <c r="CG116" s="16" t="s">
        <v>5</v>
      </c>
      <c r="CH116" s="16" t="s">
        <v>5</v>
      </c>
      <c r="CI116" s="16" t="s">
        <v>5</v>
      </c>
      <c r="CJ116" s="16" t="s">
        <v>5</v>
      </c>
      <c r="CK116" s="16" t="s">
        <v>5</v>
      </c>
      <c r="CL116" s="16" t="s">
        <v>5</v>
      </c>
      <c r="CM116" s="16" t="s">
        <v>5</v>
      </c>
      <c r="CN116" s="16" t="s">
        <v>5</v>
      </c>
      <c r="CO116" s="16" t="s">
        <v>5</v>
      </c>
      <c r="CP116" s="16" t="s">
        <v>5</v>
      </c>
      <c r="CQ116" s="16" t="s">
        <v>5</v>
      </c>
      <c r="CR116" s="16" t="s">
        <v>5</v>
      </c>
      <c r="CS116" s="16" t="s">
        <v>5</v>
      </c>
      <c r="CT116" s="16" t="s">
        <v>5</v>
      </c>
      <c r="CU116" s="3" t="s">
        <v>5</v>
      </c>
      <c r="CV116" s="3" t="s">
        <v>5</v>
      </c>
      <c r="CW116" s="3" t="s">
        <v>5</v>
      </c>
      <c r="CX116" s="3" t="s">
        <v>5</v>
      </c>
      <c r="CY116" s="3" t="s">
        <v>5</v>
      </c>
      <c r="CZ116" s="3" t="s">
        <v>5</v>
      </c>
      <c r="DA116" s="3" t="s">
        <v>5</v>
      </c>
      <c r="DB116" s="3" t="s">
        <v>5</v>
      </c>
      <c r="DC116" s="3" t="s">
        <v>5</v>
      </c>
      <c r="DD116" s="3" t="s">
        <v>5</v>
      </c>
      <c r="DE116" s="3" t="s">
        <v>5</v>
      </c>
      <c r="DF116" s="3" t="s">
        <v>5</v>
      </c>
      <c r="DG116" s="3" t="s">
        <v>5</v>
      </c>
      <c r="DH116" s="3" t="s">
        <v>5</v>
      </c>
      <c r="DI116" s="3" t="s">
        <v>5</v>
      </c>
      <c r="DJ116" s="3" t="s">
        <v>5</v>
      </c>
      <c r="DK116" s="3" t="s">
        <v>5</v>
      </c>
      <c r="DL116" s="3" t="s">
        <v>5</v>
      </c>
      <c r="DM116" s="3" t="s">
        <v>5</v>
      </c>
      <c r="DN116" s="3" t="s">
        <v>5</v>
      </c>
      <c r="DO116" s="3" t="s">
        <v>5</v>
      </c>
      <c r="DP116" s="3" t="s">
        <v>5</v>
      </c>
      <c r="DQ116" s="3" t="s">
        <v>5</v>
      </c>
      <c r="DR116" s="3" t="s">
        <v>5</v>
      </c>
      <c r="DS116" s="3" t="s">
        <v>5</v>
      </c>
      <c r="DT116" s="3" t="s">
        <v>5</v>
      </c>
      <c r="DU116" s="3" t="s">
        <v>5</v>
      </c>
      <c r="DV116" s="3" t="s">
        <v>5</v>
      </c>
      <c r="DW116" s="3" t="s">
        <v>5</v>
      </c>
      <c r="DX116" s="3" t="s">
        <v>5</v>
      </c>
      <c r="DY116" s="3" t="s">
        <v>5</v>
      </c>
      <c r="DZ116" s="3" t="s">
        <v>5</v>
      </c>
      <c r="EA116" s="3" t="s">
        <v>5</v>
      </c>
      <c r="EB116" s="3" t="s">
        <v>5</v>
      </c>
      <c r="EC116" s="3" t="s">
        <v>5</v>
      </c>
    </row>
    <row r="117" spans="1:133">
      <c r="A117" s="17" t="s">
        <v>6</v>
      </c>
    </row>
    <row r="118" spans="1:133">
      <c r="A118" s="17" t="s">
        <v>7</v>
      </c>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row>
    <row r="119" spans="1:133">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row>
  </sheetData>
  <conditionalFormatting sqref="A11:A115">
    <cfRule type="cellIs" dxfId="17" priority="13" operator="between">
      <formula>0</formula>
      <formula>2050</formula>
    </cfRule>
  </conditionalFormatting>
  <conditionalFormatting sqref="B10:EC10">
    <cfRule type="cellIs" dxfId="16" priority="12" operator="between">
      <formula>0</formula>
      <formula>2050</formula>
    </cfRule>
  </conditionalFormatting>
  <conditionalFormatting sqref="B11:EC15">
    <cfRule type="containsBlanks" dxfId="15" priority="11">
      <formula>LEN(TRIM(B11))=0</formula>
    </cfRule>
  </conditionalFormatting>
  <conditionalFormatting sqref="B21:EC25">
    <cfRule type="containsBlanks" dxfId="14" priority="10">
      <formula>LEN(TRIM(B21))=0</formula>
    </cfRule>
  </conditionalFormatting>
  <conditionalFormatting sqref="B31:EC35">
    <cfRule type="containsBlanks" dxfId="13" priority="9">
      <formula>LEN(TRIM(B31))=0</formula>
    </cfRule>
  </conditionalFormatting>
  <conditionalFormatting sqref="B41:EC45">
    <cfRule type="containsBlanks" dxfId="12" priority="8">
      <formula>LEN(TRIM(B41))=0</formula>
    </cfRule>
  </conditionalFormatting>
  <conditionalFormatting sqref="B51:EC55">
    <cfRule type="containsBlanks" dxfId="11" priority="7">
      <formula>LEN(TRIM(B51))=0</formula>
    </cfRule>
  </conditionalFormatting>
  <conditionalFormatting sqref="B61:EC65">
    <cfRule type="containsBlanks" dxfId="10" priority="6">
      <formula>LEN(TRIM(B61))=0</formula>
    </cfRule>
  </conditionalFormatting>
  <conditionalFormatting sqref="B71:EC75">
    <cfRule type="containsBlanks" dxfId="9" priority="5">
      <formula>LEN(TRIM(B71))=0</formula>
    </cfRule>
  </conditionalFormatting>
  <conditionalFormatting sqref="B81:EC85">
    <cfRule type="containsBlanks" dxfId="8" priority="4">
      <formula>LEN(TRIM(B81))=0</formula>
    </cfRule>
  </conditionalFormatting>
  <conditionalFormatting sqref="B91:EC95">
    <cfRule type="containsBlanks" dxfId="7" priority="3">
      <formula>LEN(TRIM(B91))=0</formula>
    </cfRule>
  </conditionalFormatting>
  <conditionalFormatting sqref="B101:EC105">
    <cfRule type="containsBlanks" dxfId="6" priority="2">
      <formula>LEN(TRIM(B101))=0</formula>
    </cfRule>
  </conditionalFormatting>
  <conditionalFormatting sqref="B111:EC115">
    <cfRule type="containsBlanks" dxfId="5" priority="1">
      <formula>LEN(TRIM(B111))=0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6A91-7765-4277-8039-BEAD165C3229}">
  <dimension ref="A1:EA201"/>
  <sheetViews>
    <sheetView topLeftCell="A95" zoomScale="80" zoomScaleNormal="80" workbookViewId="0">
      <selection activeCell="I116" sqref="I116"/>
    </sheetView>
  </sheetViews>
  <sheetFormatPr defaultColWidth="10.25" defaultRowHeight="14"/>
  <cols>
    <col min="1" max="126" width="10.25" style="3"/>
    <col min="127" max="16384" width="10.25" style="20"/>
  </cols>
  <sheetData>
    <row r="1" spans="1:131" ht="18">
      <c r="A1" s="1" t="s">
        <v>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row>
    <row r="2" spans="1:131" ht="15.5">
      <c r="A2" s="2" t="s">
        <v>9</v>
      </c>
    </row>
    <row r="3" spans="1:131" ht="15.5">
      <c r="A3" s="2" t="s">
        <v>2</v>
      </c>
    </row>
    <row r="4" spans="1:131" ht="17.5">
      <c r="A4" s="21"/>
    </row>
    <row r="5" spans="1:131" ht="17.5">
      <c r="A5" s="21"/>
    </row>
    <row r="6" spans="1:131" ht="17.5">
      <c r="A6" s="21"/>
    </row>
    <row r="8" spans="1:131">
      <c r="A8" s="22"/>
    </row>
    <row r="9" spans="1:131">
      <c r="B9" s="3" t="s">
        <v>3</v>
      </c>
      <c r="Q9" s="3" t="s">
        <v>3</v>
      </c>
      <c r="AF9" s="3" t="s">
        <v>3</v>
      </c>
      <c r="AU9" s="3" t="s">
        <v>3</v>
      </c>
      <c r="BJ9" s="3" t="s">
        <v>3</v>
      </c>
      <c r="BY9" s="3" t="s">
        <v>3</v>
      </c>
      <c r="CN9" s="3" t="s">
        <v>3</v>
      </c>
      <c r="DC9" s="3" t="s">
        <v>5</v>
      </c>
      <c r="DR9" s="3" t="s">
        <v>5</v>
      </c>
    </row>
    <row r="10" spans="1:131" ht="14.25" customHeight="1">
      <c r="A10" s="23" t="s">
        <v>4</v>
      </c>
      <c r="B10" s="24">
        <v>1926</v>
      </c>
      <c r="C10" s="25">
        <v>1927</v>
      </c>
      <c r="D10" s="25">
        <v>1928</v>
      </c>
      <c r="E10" s="25">
        <v>1929</v>
      </c>
      <c r="F10" s="25">
        <v>1930</v>
      </c>
      <c r="G10" s="25">
        <v>1931</v>
      </c>
      <c r="H10" s="25">
        <v>1932</v>
      </c>
      <c r="I10" s="25">
        <v>1933</v>
      </c>
      <c r="J10" s="25">
        <v>1934</v>
      </c>
      <c r="K10" s="25">
        <v>1935</v>
      </c>
      <c r="L10" s="25">
        <v>1936</v>
      </c>
      <c r="M10" s="25">
        <v>1937</v>
      </c>
      <c r="N10" s="25">
        <v>1938</v>
      </c>
      <c r="O10" s="25">
        <v>1939</v>
      </c>
      <c r="P10" s="25">
        <v>1940</v>
      </c>
      <c r="Q10" s="25">
        <v>1941</v>
      </c>
      <c r="R10" s="25">
        <v>1942</v>
      </c>
      <c r="S10" s="25">
        <v>1943</v>
      </c>
      <c r="T10" s="25">
        <v>1944</v>
      </c>
      <c r="U10" s="25">
        <v>1945</v>
      </c>
      <c r="V10" s="25">
        <v>1946</v>
      </c>
      <c r="W10" s="25">
        <v>1947</v>
      </c>
      <c r="X10" s="25">
        <v>1948</v>
      </c>
      <c r="Y10" s="25">
        <v>1949</v>
      </c>
      <c r="Z10" s="25">
        <v>1950</v>
      </c>
      <c r="AA10" s="25">
        <v>1951</v>
      </c>
      <c r="AB10" s="25">
        <v>1952</v>
      </c>
      <c r="AC10" s="25">
        <v>1953</v>
      </c>
      <c r="AD10" s="25">
        <v>1954</v>
      </c>
      <c r="AE10" s="25">
        <v>1955</v>
      </c>
      <c r="AF10" s="25">
        <v>1956</v>
      </c>
      <c r="AG10" s="25">
        <v>1957</v>
      </c>
      <c r="AH10" s="25">
        <v>1958</v>
      </c>
      <c r="AI10" s="25">
        <v>1959</v>
      </c>
      <c r="AJ10" s="25">
        <v>1960</v>
      </c>
      <c r="AK10" s="25">
        <v>1961</v>
      </c>
      <c r="AL10" s="25">
        <v>1962</v>
      </c>
      <c r="AM10" s="25">
        <v>1963</v>
      </c>
      <c r="AN10" s="25">
        <v>1964</v>
      </c>
      <c r="AO10" s="25">
        <v>1965</v>
      </c>
      <c r="AP10" s="25">
        <v>1966</v>
      </c>
      <c r="AQ10" s="25">
        <v>1967</v>
      </c>
      <c r="AR10" s="25">
        <v>1968</v>
      </c>
      <c r="AS10" s="25">
        <v>1969</v>
      </c>
      <c r="AT10" s="25">
        <v>1970</v>
      </c>
      <c r="AU10" s="25">
        <v>1971</v>
      </c>
      <c r="AV10" s="25">
        <v>1972</v>
      </c>
      <c r="AW10" s="25">
        <v>1973</v>
      </c>
      <c r="AX10" s="25">
        <v>1974</v>
      </c>
      <c r="AY10" s="25">
        <v>1975</v>
      </c>
      <c r="AZ10" s="25">
        <v>1976</v>
      </c>
      <c r="BA10" s="25">
        <v>1977</v>
      </c>
      <c r="BB10" s="25">
        <v>1978</v>
      </c>
      <c r="BC10" s="25">
        <v>1979</v>
      </c>
      <c r="BD10" s="25">
        <v>1980</v>
      </c>
      <c r="BE10" s="25">
        <v>1981</v>
      </c>
      <c r="BF10" s="25">
        <v>1982</v>
      </c>
      <c r="BG10" s="25">
        <v>1983</v>
      </c>
      <c r="BH10" s="25">
        <v>1984</v>
      </c>
      <c r="BI10" s="25">
        <v>1985</v>
      </c>
      <c r="BJ10" s="25">
        <v>1986</v>
      </c>
      <c r="BK10" s="25">
        <v>1987</v>
      </c>
      <c r="BL10" s="25">
        <v>1988</v>
      </c>
      <c r="BM10" s="25">
        <v>1989</v>
      </c>
      <c r="BN10" s="25">
        <v>1990</v>
      </c>
      <c r="BO10" s="25">
        <v>1991</v>
      </c>
      <c r="BP10" s="25">
        <v>1992</v>
      </c>
      <c r="BQ10" s="25">
        <v>1993</v>
      </c>
      <c r="BR10" s="25">
        <v>1994</v>
      </c>
      <c r="BS10" s="25">
        <v>1995</v>
      </c>
      <c r="BT10" s="25">
        <v>1996</v>
      </c>
      <c r="BU10" s="25">
        <v>1997</v>
      </c>
      <c r="BV10" s="25">
        <v>1998</v>
      </c>
      <c r="BW10" s="25">
        <v>1999</v>
      </c>
      <c r="BX10" s="25">
        <v>2000</v>
      </c>
      <c r="BY10" s="25">
        <v>2001</v>
      </c>
      <c r="BZ10" s="25">
        <v>2002</v>
      </c>
      <c r="CA10" s="25">
        <v>2003</v>
      </c>
      <c r="CB10" s="25">
        <v>2004</v>
      </c>
      <c r="CC10" s="25">
        <v>2005</v>
      </c>
      <c r="CD10" s="25">
        <v>2006</v>
      </c>
      <c r="CE10" s="25">
        <v>2007</v>
      </c>
      <c r="CF10" s="25">
        <v>2008</v>
      </c>
      <c r="CG10" s="25">
        <v>2009</v>
      </c>
      <c r="CH10" s="25">
        <v>2010</v>
      </c>
      <c r="CI10" s="25">
        <v>2011</v>
      </c>
      <c r="CJ10" s="25">
        <v>2012</v>
      </c>
      <c r="CK10" s="25">
        <v>2013</v>
      </c>
      <c r="CL10" s="25">
        <v>2014</v>
      </c>
      <c r="CM10" s="25">
        <v>2015</v>
      </c>
      <c r="CN10" s="25">
        <v>2016</v>
      </c>
      <c r="CO10" s="25">
        <v>2017</v>
      </c>
      <c r="CP10" s="25">
        <v>2018</v>
      </c>
      <c r="CQ10" s="25">
        <v>2019</v>
      </c>
      <c r="CR10" s="25">
        <v>2020</v>
      </c>
      <c r="CS10" s="25">
        <v>2021</v>
      </c>
      <c r="CT10" s="25">
        <v>2022</v>
      </c>
      <c r="CU10" s="25">
        <v>2023</v>
      </c>
      <c r="CV10" s="25" t="s">
        <v>5</v>
      </c>
      <c r="CW10" s="25" t="s">
        <v>5</v>
      </c>
      <c r="CX10" s="25" t="s">
        <v>5</v>
      </c>
      <c r="CY10" s="25" t="s">
        <v>5</v>
      </c>
      <c r="CZ10" s="25" t="s">
        <v>5</v>
      </c>
      <c r="DA10" s="25" t="s">
        <v>5</v>
      </c>
      <c r="DB10" s="25" t="s">
        <v>5</v>
      </c>
      <c r="DC10" s="25" t="s">
        <v>5</v>
      </c>
      <c r="DD10" s="25" t="s">
        <v>5</v>
      </c>
      <c r="DE10" s="25" t="s">
        <v>5</v>
      </c>
      <c r="DF10" s="25" t="s">
        <v>5</v>
      </c>
      <c r="DG10" s="25" t="s">
        <v>5</v>
      </c>
      <c r="DH10" s="25" t="s">
        <v>5</v>
      </c>
      <c r="DI10" s="25" t="s">
        <v>5</v>
      </c>
      <c r="DJ10" s="25" t="s">
        <v>5</v>
      </c>
      <c r="DK10" s="25" t="s">
        <v>5</v>
      </c>
      <c r="DL10" s="25" t="s">
        <v>5</v>
      </c>
      <c r="DM10" s="25" t="s">
        <v>5</v>
      </c>
      <c r="DN10" s="25" t="s">
        <v>5</v>
      </c>
      <c r="DO10" s="25" t="s">
        <v>5</v>
      </c>
      <c r="DP10" s="25" t="s">
        <v>5</v>
      </c>
      <c r="DQ10" s="25" t="s">
        <v>5</v>
      </c>
      <c r="DR10" s="25" t="s">
        <v>5</v>
      </c>
      <c r="DS10" s="25" t="s">
        <v>5</v>
      </c>
      <c r="DT10" s="25" t="s">
        <v>5</v>
      </c>
      <c r="DU10" s="25" t="s">
        <v>5</v>
      </c>
      <c r="DV10" s="25" t="s">
        <v>5</v>
      </c>
      <c r="DW10" s="20" t="s">
        <v>5</v>
      </c>
      <c r="DX10" s="20" t="s">
        <v>5</v>
      </c>
      <c r="DY10" s="20" t="s">
        <v>5</v>
      </c>
      <c r="DZ10" s="20" t="s">
        <v>5</v>
      </c>
      <c r="EA10" s="20" t="s">
        <v>5</v>
      </c>
    </row>
    <row r="11" spans="1:131">
      <c r="A11" s="26">
        <v>1926</v>
      </c>
      <c r="B11" s="11">
        <v>8.4472987541242475</v>
      </c>
      <c r="C11" s="11" t="s">
        <v>5</v>
      </c>
      <c r="D11" s="11" t="s">
        <v>5</v>
      </c>
      <c r="E11" s="11" t="s">
        <v>5</v>
      </c>
      <c r="F11" s="11" t="s">
        <v>5</v>
      </c>
      <c r="G11" s="11" t="s">
        <v>5</v>
      </c>
      <c r="H11" s="11" t="s">
        <v>5</v>
      </c>
      <c r="I11" s="11" t="s">
        <v>5</v>
      </c>
      <c r="J11" s="11" t="s">
        <v>5</v>
      </c>
      <c r="K11" s="11" t="s">
        <v>5</v>
      </c>
      <c r="L11" s="11" t="s">
        <v>5</v>
      </c>
      <c r="M11" s="11" t="s">
        <v>5</v>
      </c>
      <c r="N11" s="11" t="s">
        <v>5</v>
      </c>
      <c r="O11" s="11" t="s">
        <v>5</v>
      </c>
      <c r="P11" s="11" t="s">
        <v>5</v>
      </c>
      <c r="Q11" s="11" t="s">
        <v>5</v>
      </c>
      <c r="R11" s="11" t="s">
        <v>5</v>
      </c>
      <c r="S11" s="11" t="s">
        <v>5</v>
      </c>
      <c r="T11" s="11" t="s">
        <v>5</v>
      </c>
      <c r="U11" s="11" t="s">
        <v>5</v>
      </c>
      <c r="V11" s="11" t="s">
        <v>5</v>
      </c>
      <c r="W11" s="11" t="s">
        <v>5</v>
      </c>
      <c r="X11" s="11" t="s">
        <v>5</v>
      </c>
      <c r="Y11" s="11" t="s">
        <v>5</v>
      </c>
      <c r="Z11" s="11" t="s">
        <v>5</v>
      </c>
      <c r="AA11" s="11" t="s">
        <v>5</v>
      </c>
      <c r="AB11" s="11" t="s">
        <v>5</v>
      </c>
      <c r="AC11" s="11" t="s">
        <v>5</v>
      </c>
      <c r="AD11" s="11" t="s">
        <v>5</v>
      </c>
      <c r="AE11" s="11" t="s">
        <v>5</v>
      </c>
      <c r="AF11" s="11" t="s">
        <v>5</v>
      </c>
      <c r="AG11" s="11" t="s">
        <v>5</v>
      </c>
      <c r="AH11" s="11" t="s">
        <v>5</v>
      </c>
      <c r="AI11" s="11" t="s">
        <v>5</v>
      </c>
      <c r="AJ11" s="11" t="s">
        <v>5</v>
      </c>
      <c r="AK11" s="11" t="s">
        <v>5</v>
      </c>
      <c r="AL11" s="11" t="s">
        <v>5</v>
      </c>
      <c r="AM11" s="11" t="s">
        <v>5</v>
      </c>
      <c r="AN11" s="11" t="s">
        <v>5</v>
      </c>
      <c r="AO11" s="11" t="s">
        <v>5</v>
      </c>
      <c r="AP11" s="11" t="s">
        <v>5</v>
      </c>
      <c r="AQ11" s="11" t="s">
        <v>5</v>
      </c>
      <c r="AR11" s="11" t="s">
        <v>5</v>
      </c>
      <c r="AS11" s="11" t="s">
        <v>5</v>
      </c>
      <c r="AT11" s="11" t="s">
        <v>5</v>
      </c>
      <c r="AU11" s="11" t="s">
        <v>5</v>
      </c>
      <c r="AV11" s="11" t="s">
        <v>5</v>
      </c>
      <c r="AW11" s="11" t="s">
        <v>5</v>
      </c>
      <c r="AX11" s="11" t="s">
        <v>5</v>
      </c>
      <c r="AY11" s="11" t="s">
        <v>5</v>
      </c>
      <c r="AZ11" s="11" t="s">
        <v>5</v>
      </c>
      <c r="BA11" s="11" t="s">
        <v>5</v>
      </c>
      <c r="BB11" s="11" t="s">
        <v>5</v>
      </c>
      <c r="BC11" s="11" t="s">
        <v>5</v>
      </c>
      <c r="BD11" s="11" t="s">
        <v>5</v>
      </c>
      <c r="BE11" s="11" t="s">
        <v>5</v>
      </c>
      <c r="BF11" s="11" t="s">
        <v>5</v>
      </c>
      <c r="BG11" s="11" t="s">
        <v>5</v>
      </c>
      <c r="BH11" s="11" t="s">
        <v>5</v>
      </c>
      <c r="BI11" s="11" t="s">
        <v>5</v>
      </c>
      <c r="BJ11" s="11" t="s">
        <v>5</v>
      </c>
      <c r="BK11" s="11" t="s">
        <v>5</v>
      </c>
      <c r="BL11" s="11" t="s">
        <v>5</v>
      </c>
      <c r="BM11" s="11" t="s">
        <v>5</v>
      </c>
      <c r="BN11" s="11" t="s">
        <v>5</v>
      </c>
      <c r="BO11" s="11" t="s">
        <v>5</v>
      </c>
      <c r="BP11" s="11" t="s">
        <v>5</v>
      </c>
      <c r="BQ11" s="11" t="s">
        <v>5</v>
      </c>
      <c r="BR11" s="11" t="s">
        <v>5</v>
      </c>
      <c r="BS11" s="11" t="s">
        <v>5</v>
      </c>
      <c r="BT11" s="11" t="s">
        <v>5</v>
      </c>
      <c r="BU11" s="11" t="s">
        <v>5</v>
      </c>
      <c r="BV11" s="11" t="s">
        <v>5</v>
      </c>
      <c r="BW11" s="11" t="s">
        <v>5</v>
      </c>
      <c r="BX11" s="11" t="s">
        <v>5</v>
      </c>
      <c r="BY11" s="11" t="s">
        <v>5</v>
      </c>
      <c r="BZ11" s="11" t="s">
        <v>5</v>
      </c>
      <c r="CA11" s="11" t="s">
        <v>5</v>
      </c>
      <c r="CB11" s="11" t="s">
        <v>5</v>
      </c>
      <c r="CC11" s="11" t="s">
        <v>5</v>
      </c>
      <c r="CD11" s="11" t="s">
        <v>5</v>
      </c>
      <c r="CE11" s="11" t="s">
        <v>5</v>
      </c>
      <c r="CF11" s="11" t="s">
        <v>5</v>
      </c>
      <c r="CG11" s="11" t="s">
        <v>5</v>
      </c>
      <c r="CH11" s="11" t="s">
        <v>5</v>
      </c>
      <c r="CI11" s="11" t="s">
        <v>5</v>
      </c>
      <c r="CJ11" s="11" t="s">
        <v>5</v>
      </c>
      <c r="CK11" s="11" t="s">
        <v>5</v>
      </c>
      <c r="CL11" s="11" t="s">
        <v>5</v>
      </c>
      <c r="CM11" s="11" t="s">
        <v>5</v>
      </c>
      <c r="CN11" s="11" t="s">
        <v>5</v>
      </c>
      <c r="CO11" s="11" t="s">
        <v>5</v>
      </c>
      <c r="CP11" s="11" t="s">
        <v>5</v>
      </c>
      <c r="CQ11" s="11" t="s">
        <v>5</v>
      </c>
      <c r="CR11" s="11" t="s">
        <v>5</v>
      </c>
      <c r="CS11" s="11" t="s">
        <v>5</v>
      </c>
      <c r="CT11" s="11" t="s">
        <v>5</v>
      </c>
      <c r="CU11" s="11" t="s">
        <v>5</v>
      </c>
      <c r="CV11" s="3" t="s">
        <v>5</v>
      </c>
      <c r="CW11" s="3" t="s">
        <v>5</v>
      </c>
      <c r="CX11" s="3" t="s">
        <v>5</v>
      </c>
      <c r="CY11" s="3" t="s">
        <v>5</v>
      </c>
      <c r="CZ11" s="3" t="s">
        <v>5</v>
      </c>
      <c r="DA11" s="3" t="s">
        <v>5</v>
      </c>
      <c r="DB11" s="3" t="s">
        <v>5</v>
      </c>
      <c r="DC11" s="3" t="s">
        <v>5</v>
      </c>
      <c r="DD11" s="3" t="s">
        <v>5</v>
      </c>
      <c r="DE11" s="3" t="s">
        <v>5</v>
      </c>
      <c r="DF11" s="3" t="s">
        <v>5</v>
      </c>
      <c r="DG11" s="3" t="s">
        <v>5</v>
      </c>
      <c r="DH11" s="3" t="s">
        <v>5</v>
      </c>
      <c r="DI11" s="3" t="s">
        <v>5</v>
      </c>
      <c r="DJ11" s="3" t="s">
        <v>5</v>
      </c>
      <c r="DK11" s="3" t="s">
        <v>5</v>
      </c>
      <c r="DL11" s="3" t="s">
        <v>5</v>
      </c>
      <c r="DM11" s="3" t="s">
        <v>5</v>
      </c>
      <c r="DN11" s="3" t="s">
        <v>5</v>
      </c>
      <c r="DO11" s="3" t="s">
        <v>5</v>
      </c>
      <c r="DP11" s="3" t="s">
        <v>5</v>
      </c>
      <c r="DQ11" s="3" t="s">
        <v>5</v>
      </c>
      <c r="DR11" s="3" t="s">
        <v>5</v>
      </c>
      <c r="DS11" s="3" t="s">
        <v>5</v>
      </c>
      <c r="DT11" s="3" t="s">
        <v>5</v>
      </c>
      <c r="DU11" s="3" t="s">
        <v>5</v>
      </c>
      <c r="DV11" s="3" t="s">
        <v>5</v>
      </c>
    </row>
    <row r="12" spans="1:131">
      <c r="A12" s="26">
        <v>1927</v>
      </c>
      <c r="B12" s="11">
        <v>20.444008839540107</v>
      </c>
      <c r="C12" s="11">
        <v>32.440718924955959</v>
      </c>
      <c r="D12" s="11" t="s">
        <v>5</v>
      </c>
      <c r="E12" s="11" t="s">
        <v>5</v>
      </c>
      <c r="F12" s="11" t="s">
        <v>5</v>
      </c>
      <c r="G12" s="11" t="s">
        <v>5</v>
      </c>
      <c r="H12" s="11" t="s">
        <v>5</v>
      </c>
      <c r="I12" s="11" t="s">
        <v>5</v>
      </c>
      <c r="J12" s="11" t="s">
        <v>5</v>
      </c>
      <c r="K12" s="11" t="s">
        <v>5</v>
      </c>
      <c r="L12" s="11" t="s">
        <v>5</v>
      </c>
      <c r="M12" s="11" t="s">
        <v>5</v>
      </c>
      <c r="N12" s="11" t="s">
        <v>5</v>
      </c>
      <c r="O12" s="11" t="s">
        <v>5</v>
      </c>
      <c r="P12" s="11" t="s">
        <v>5</v>
      </c>
      <c r="Q12" s="11" t="s">
        <v>5</v>
      </c>
      <c r="R12" s="11" t="s">
        <v>5</v>
      </c>
      <c r="S12" s="11" t="s">
        <v>5</v>
      </c>
      <c r="T12" s="11" t="s">
        <v>5</v>
      </c>
      <c r="U12" s="11" t="s">
        <v>5</v>
      </c>
      <c r="V12" s="11" t="s">
        <v>5</v>
      </c>
      <c r="W12" s="11" t="s">
        <v>5</v>
      </c>
      <c r="X12" s="11" t="s">
        <v>5</v>
      </c>
      <c r="Y12" s="11" t="s">
        <v>5</v>
      </c>
      <c r="Z12" s="11" t="s">
        <v>5</v>
      </c>
      <c r="AA12" s="11" t="s">
        <v>5</v>
      </c>
      <c r="AB12" s="11" t="s">
        <v>5</v>
      </c>
      <c r="AC12" s="11" t="s">
        <v>5</v>
      </c>
      <c r="AD12" s="11" t="s">
        <v>5</v>
      </c>
      <c r="AE12" s="11" t="s">
        <v>5</v>
      </c>
      <c r="AF12" s="11" t="s">
        <v>5</v>
      </c>
      <c r="AG12" s="11" t="s">
        <v>5</v>
      </c>
      <c r="AH12" s="11" t="s">
        <v>5</v>
      </c>
      <c r="AI12" s="11" t="s">
        <v>5</v>
      </c>
      <c r="AJ12" s="11" t="s">
        <v>5</v>
      </c>
      <c r="AK12" s="11" t="s">
        <v>5</v>
      </c>
      <c r="AL12" s="11" t="s">
        <v>5</v>
      </c>
      <c r="AM12" s="11" t="s">
        <v>5</v>
      </c>
      <c r="AN12" s="11" t="s">
        <v>5</v>
      </c>
      <c r="AO12" s="11" t="s">
        <v>5</v>
      </c>
      <c r="AP12" s="11" t="s">
        <v>5</v>
      </c>
      <c r="AQ12" s="11" t="s">
        <v>5</v>
      </c>
      <c r="AR12" s="11" t="s">
        <v>5</v>
      </c>
      <c r="AS12" s="11" t="s">
        <v>5</v>
      </c>
      <c r="AT12" s="11" t="s">
        <v>5</v>
      </c>
      <c r="AU12" s="11" t="s">
        <v>5</v>
      </c>
      <c r="AV12" s="11" t="s">
        <v>5</v>
      </c>
      <c r="AW12" s="11" t="s">
        <v>5</v>
      </c>
      <c r="AX12" s="11" t="s">
        <v>5</v>
      </c>
      <c r="AY12" s="11" t="s">
        <v>5</v>
      </c>
      <c r="AZ12" s="11" t="s">
        <v>5</v>
      </c>
      <c r="BA12" s="11" t="s">
        <v>5</v>
      </c>
      <c r="BB12" s="11" t="s">
        <v>5</v>
      </c>
      <c r="BC12" s="11" t="s">
        <v>5</v>
      </c>
      <c r="BD12" s="11" t="s">
        <v>5</v>
      </c>
      <c r="BE12" s="11" t="s">
        <v>5</v>
      </c>
      <c r="BF12" s="11" t="s">
        <v>5</v>
      </c>
      <c r="BG12" s="11" t="s">
        <v>5</v>
      </c>
      <c r="BH12" s="11" t="s">
        <v>5</v>
      </c>
      <c r="BI12" s="11" t="s">
        <v>5</v>
      </c>
      <c r="BJ12" s="11" t="s">
        <v>5</v>
      </c>
      <c r="BK12" s="11" t="s">
        <v>5</v>
      </c>
      <c r="BL12" s="11" t="s">
        <v>5</v>
      </c>
      <c r="BM12" s="11" t="s">
        <v>5</v>
      </c>
      <c r="BN12" s="11" t="s">
        <v>5</v>
      </c>
      <c r="BO12" s="11" t="s">
        <v>5</v>
      </c>
      <c r="BP12" s="11" t="s">
        <v>5</v>
      </c>
      <c r="BQ12" s="11" t="s">
        <v>5</v>
      </c>
      <c r="BR12" s="11" t="s">
        <v>5</v>
      </c>
      <c r="BS12" s="11" t="s">
        <v>5</v>
      </c>
      <c r="BT12" s="11" t="s">
        <v>5</v>
      </c>
      <c r="BU12" s="11" t="s">
        <v>5</v>
      </c>
      <c r="BV12" s="11" t="s">
        <v>5</v>
      </c>
      <c r="BW12" s="11" t="s">
        <v>5</v>
      </c>
      <c r="BX12" s="11" t="s">
        <v>5</v>
      </c>
      <c r="BY12" s="11" t="s">
        <v>5</v>
      </c>
      <c r="BZ12" s="11" t="s">
        <v>5</v>
      </c>
      <c r="CA12" s="11" t="s">
        <v>5</v>
      </c>
      <c r="CB12" s="11" t="s">
        <v>5</v>
      </c>
      <c r="CC12" s="11" t="s">
        <v>5</v>
      </c>
      <c r="CD12" s="11" t="s">
        <v>5</v>
      </c>
      <c r="CE12" s="11" t="s">
        <v>5</v>
      </c>
      <c r="CF12" s="11" t="s">
        <v>5</v>
      </c>
      <c r="CG12" s="11" t="s">
        <v>5</v>
      </c>
      <c r="CH12" s="11" t="s">
        <v>5</v>
      </c>
      <c r="CI12" s="11" t="s">
        <v>5</v>
      </c>
      <c r="CJ12" s="11" t="s">
        <v>5</v>
      </c>
      <c r="CK12" s="11" t="s">
        <v>5</v>
      </c>
      <c r="CL12" s="11" t="s">
        <v>5</v>
      </c>
      <c r="CM12" s="11" t="s">
        <v>5</v>
      </c>
      <c r="CN12" s="11" t="s">
        <v>5</v>
      </c>
      <c r="CO12" s="11" t="s">
        <v>5</v>
      </c>
      <c r="CP12" s="11" t="s">
        <v>5</v>
      </c>
      <c r="CQ12" s="11" t="s">
        <v>5</v>
      </c>
      <c r="CR12" s="11" t="s">
        <v>5</v>
      </c>
      <c r="CS12" s="11" t="s">
        <v>5</v>
      </c>
      <c r="CT12" s="11" t="s">
        <v>5</v>
      </c>
      <c r="CU12" s="3" t="s">
        <v>5</v>
      </c>
      <c r="CV12" s="3" t="s">
        <v>5</v>
      </c>
      <c r="CW12" s="3" t="s">
        <v>5</v>
      </c>
      <c r="CX12" s="3" t="s">
        <v>5</v>
      </c>
      <c r="CY12" s="3" t="s">
        <v>5</v>
      </c>
      <c r="CZ12" s="3" t="s">
        <v>5</v>
      </c>
      <c r="DA12" s="3" t="s">
        <v>5</v>
      </c>
      <c r="DB12" s="3" t="s">
        <v>5</v>
      </c>
      <c r="DC12" s="3" t="s">
        <v>5</v>
      </c>
      <c r="DD12" s="3" t="s">
        <v>5</v>
      </c>
      <c r="DE12" s="3" t="s">
        <v>5</v>
      </c>
      <c r="DF12" s="3" t="s">
        <v>5</v>
      </c>
      <c r="DG12" s="3" t="s">
        <v>5</v>
      </c>
      <c r="DH12" s="3" t="s">
        <v>5</v>
      </c>
      <c r="DI12" s="3" t="s">
        <v>5</v>
      </c>
      <c r="DJ12" s="3" t="s">
        <v>5</v>
      </c>
      <c r="DK12" s="3" t="s">
        <v>5</v>
      </c>
      <c r="DL12" s="3" t="s">
        <v>5</v>
      </c>
      <c r="DM12" s="3" t="s">
        <v>5</v>
      </c>
      <c r="DN12" s="3" t="s">
        <v>5</v>
      </c>
      <c r="DO12" s="3" t="s">
        <v>5</v>
      </c>
      <c r="DP12" s="3" t="s">
        <v>5</v>
      </c>
      <c r="DQ12" s="3" t="s">
        <v>5</v>
      </c>
      <c r="DR12" s="3" t="s">
        <v>5</v>
      </c>
      <c r="DS12" s="3" t="s">
        <v>5</v>
      </c>
      <c r="DT12" s="3" t="s">
        <v>5</v>
      </c>
      <c r="DU12" s="3" t="s">
        <v>5</v>
      </c>
      <c r="DV12" s="3" t="s">
        <v>5</v>
      </c>
    </row>
    <row r="13" spans="1:131">
      <c r="A13" s="26">
        <v>1928</v>
      </c>
      <c r="B13" s="11">
        <v>25.493823619998569</v>
      </c>
      <c r="C13" s="11">
        <v>34.017086052935731</v>
      </c>
      <c r="D13" s="11">
        <v>35.593453180915503</v>
      </c>
      <c r="E13" s="11" t="s">
        <v>5</v>
      </c>
      <c r="F13" s="11" t="s">
        <v>5</v>
      </c>
      <c r="G13" s="11" t="s">
        <v>5</v>
      </c>
      <c r="H13" s="11" t="s">
        <v>5</v>
      </c>
      <c r="I13" s="11" t="s">
        <v>5</v>
      </c>
      <c r="J13" s="11" t="s">
        <v>5</v>
      </c>
      <c r="K13" s="11" t="s">
        <v>5</v>
      </c>
      <c r="L13" s="11" t="s">
        <v>5</v>
      </c>
      <c r="M13" s="11" t="s">
        <v>5</v>
      </c>
      <c r="N13" s="11" t="s">
        <v>5</v>
      </c>
      <c r="O13" s="11" t="s">
        <v>5</v>
      </c>
      <c r="P13" s="11" t="s">
        <v>5</v>
      </c>
      <c r="Q13" s="11" t="s">
        <v>5</v>
      </c>
      <c r="R13" s="11" t="s">
        <v>5</v>
      </c>
      <c r="S13" s="11" t="s">
        <v>5</v>
      </c>
      <c r="T13" s="11" t="s">
        <v>5</v>
      </c>
      <c r="U13" s="11" t="s">
        <v>5</v>
      </c>
      <c r="V13" s="11" t="s">
        <v>5</v>
      </c>
      <c r="W13" s="11" t="s">
        <v>5</v>
      </c>
      <c r="X13" s="11" t="s">
        <v>5</v>
      </c>
      <c r="Y13" s="11" t="s">
        <v>5</v>
      </c>
      <c r="Z13" s="11" t="s">
        <v>5</v>
      </c>
      <c r="AA13" s="11" t="s">
        <v>5</v>
      </c>
      <c r="AB13" s="11" t="s">
        <v>5</v>
      </c>
      <c r="AC13" s="11" t="s">
        <v>5</v>
      </c>
      <c r="AD13" s="11" t="s">
        <v>5</v>
      </c>
      <c r="AE13" s="11" t="s">
        <v>5</v>
      </c>
      <c r="AF13" s="11" t="s">
        <v>5</v>
      </c>
      <c r="AG13" s="11" t="s">
        <v>5</v>
      </c>
      <c r="AH13" s="11" t="s">
        <v>5</v>
      </c>
      <c r="AI13" s="11" t="s">
        <v>5</v>
      </c>
      <c r="AJ13" s="11" t="s">
        <v>5</v>
      </c>
      <c r="AK13" s="11" t="s">
        <v>5</v>
      </c>
      <c r="AL13" s="11" t="s">
        <v>5</v>
      </c>
      <c r="AM13" s="11" t="s">
        <v>5</v>
      </c>
      <c r="AN13" s="11" t="s">
        <v>5</v>
      </c>
      <c r="AO13" s="11" t="s">
        <v>5</v>
      </c>
      <c r="AP13" s="11" t="s">
        <v>5</v>
      </c>
      <c r="AQ13" s="11" t="s">
        <v>5</v>
      </c>
      <c r="AR13" s="11" t="s">
        <v>5</v>
      </c>
      <c r="AS13" s="11" t="s">
        <v>5</v>
      </c>
      <c r="AT13" s="11" t="s">
        <v>5</v>
      </c>
      <c r="AU13" s="11" t="s">
        <v>5</v>
      </c>
      <c r="AV13" s="11" t="s">
        <v>5</v>
      </c>
      <c r="AW13" s="11" t="s">
        <v>5</v>
      </c>
      <c r="AX13" s="11" t="s">
        <v>5</v>
      </c>
      <c r="AY13" s="11" t="s">
        <v>5</v>
      </c>
      <c r="AZ13" s="11" t="s">
        <v>5</v>
      </c>
      <c r="BA13" s="11" t="s">
        <v>5</v>
      </c>
      <c r="BB13" s="11" t="s">
        <v>5</v>
      </c>
      <c r="BC13" s="11" t="s">
        <v>5</v>
      </c>
      <c r="BD13" s="11" t="s">
        <v>5</v>
      </c>
      <c r="BE13" s="11" t="s">
        <v>5</v>
      </c>
      <c r="BF13" s="11" t="s">
        <v>5</v>
      </c>
      <c r="BG13" s="11" t="s">
        <v>5</v>
      </c>
      <c r="BH13" s="11" t="s">
        <v>5</v>
      </c>
      <c r="BI13" s="11" t="s">
        <v>5</v>
      </c>
      <c r="BJ13" s="11" t="s">
        <v>5</v>
      </c>
      <c r="BK13" s="11" t="s">
        <v>5</v>
      </c>
      <c r="BL13" s="11" t="s">
        <v>5</v>
      </c>
      <c r="BM13" s="11" t="s">
        <v>5</v>
      </c>
      <c r="BN13" s="11" t="s">
        <v>5</v>
      </c>
      <c r="BO13" s="11" t="s">
        <v>5</v>
      </c>
      <c r="BP13" s="11" t="s">
        <v>5</v>
      </c>
      <c r="BQ13" s="11" t="s">
        <v>5</v>
      </c>
      <c r="BR13" s="11" t="s">
        <v>5</v>
      </c>
      <c r="BS13" s="11" t="s">
        <v>5</v>
      </c>
      <c r="BT13" s="11" t="s">
        <v>5</v>
      </c>
      <c r="BU13" s="11" t="s">
        <v>5</v>
      </c>
      <c r="BV13" s="11" t="s">
        <v>5</v>
      </c>
      <c r="BW13" s="11" t="s">
        <v>5</v>
      </c>
      <c r="BX13" s="11" t="s">
        <v>5</v>
      </c>
      <c r="BY13" s="11" t="s">
        <v>5</v>
      </c>
      <c r="BZ13" s="11" t="s">
        <v>5</v>
      </c>
      <c r="CA13" s="11" t="s">
        <v>5</v>
      </c>
      <c r="CB13" s="11" t="s">
        <v>5</v>
      </c>
      <c r="CC13" s="11" t="s">
        <v>5</v>
      </c>
      <c r="CD13" s="11" t="s">
        <v>5</v>
      </c>
      <c r="CE13" s="11" t="s">
        <v>5</v>
      </c>
      <c r="CF13" s="11" t="s">
        <v>5</v>
      </c>
      <c r="CG13" s="11" t="s">
        <v>5</v>
      </c>
      <c r="CH13" s="11" t="s">
        <v>5</v>
      </c>
      <c r="CI13" s="11" t="s">
        <v>5</v>
      </c>
      <c r="CJ13" s="11" t="s">
        <v>5</v>
      </c>
      <c r="CK13" s="11" t="s">
        <v>5</v>
      </c>
      <c r="CL13" s="11" t="s">
        <v>5</v>
      </c>
      <c r="CM13" s="11" t="s">
        <v>5</v>
      </c>
      <c r="CN13" s="11" t="s">
        <v>5</v>
      </c>
      <c r="CO13" s="11" t="s">
        <v>5</v>
      </c>
      <c r="CP13" s="11" t="s">
        <v>5</v>
      </c>
      <c r="CQ13" s="11" t="s">
        <v>5</v>
      </c>
      <c r="CR13" s="11" t="s">
        <v>5</v>
      </c>
      <c r="CS13" s="11" t="s">
        <v>5</v>
      </c>
      <c r="CT13" s="11" t="s">
        <v>5</v>
      </c>
      <c r="CU13" s="3" t="s">
        <v>5</v>
      </c>
      <c r="CV13" s="3" t="s">
        <v>5</v>
      </c>
      <c r="CW13" s="3" t="s">
        <v>5</v>
      </c>
      <c r="CX13" s="3" t="s">
        <v>5</v>
      </c>
      <c r="CY13" s="3" t="s">
        <v>5</v>
      </c>
      <c r="CZ13" s="3" t="s">
        <v>5</v>
      </c>
      <c r="DA13" s="3" t="s">
        <v>5</v>
      </c>
      <c r="DB13" s="3" t="s">
        <v>5</v>
      </c>
      <c r="DC13" s="3" t="s">
        <v>5</v>
      </c>
      <c r="DD13" s="3" t="s">
        <v>5</v>
      </c>
      <c r="DE13" s="3" t="s">
        <v>5</v>
      </c>
      <c r="DF13" s="3" t="s">
        <v>5</v>
      </c>
      <c r="DG13" s="3" t="s">
        <v>5</v>
      </c>
      <c r="DH13" s="3" t="s">
        <v>5</v>
      </c>
      <c r="DI13" s="3" t="s">
        <v>5</v>
      </c>
      <c r="DJ13" s="3" t="s">
        <v>5</v>
      </c>
      <c r="DK13" s="3" t="s">
        <v>5</v>
      </c>
      <c r="DL13" s="3" t="s">
        <v>5</v>
      </c>
      <c r="DM13" s="3" t="s">
        <v>5</v>
      </c>
      <c r="DN13" s="3" t="s">
        <v>5</v>
      </c>
      <c r="DO13" s="3" t="s">
        <v>5</v>
      </c>
      <c r="DP13" s="3" t="s">
        <v>5</v>
      </c>
      <c r="DQ13" s="3" t="s">
        <v>5</v>
      </c>
      <c r="DR13" s="3" t="s">
        <v>5</v>
      </c>
      <c r="DS13" s="3" t="s">
        <v>5</v>
      </c>
      <c r="DT13" s="3" t="s">
        <v>5</v>
      </c>
      <c r="DU13" s="3" t="s">
        <v>5</v>
      </c>
      <c r="DV13" s="3" t="s">
        <v>5</v>
      </c>
    </row>
    <row r="14" spans="1:131">
      <c r="A14" s="26">
        <v>1929</v>
      </c>
      <c r="B14" s="11">
        <v>16.003355210255098</v>
      </c>
      <c r="C14" s="11">
        <v>18.52204069563205</v>
      </c>
      <c r="D14" s="11">
        <v>11.562701580970092</v>
      </c>
      <c r="E14" s="11">
        <v>-12.468050018975315</v>
      </c>
      <c r="F14" s="11" t="s">
        <v>5</v>
      </c>
      <c r="G14" s="11" t="s">
        <v>5</v>
      </c>
      <c r="H14" s="11" t="s">
        <v>5</v>
      </c>
      <c r="I14" s="11" t="s">
        <v>5</v>
      </c>
      <c r="J14" s="11" t="s">
        <v>5</v>
      </c>
      <c r="K14" s="11" t="s">
        <v>5</v>
      </c>
      <c r="L14" s="11" t="s">
        <v>5</v>
      </c>
      <c r="M14" s="11" t="s">
        <v>5</v>
      </c>
      <c r="N14" s="11" t="s">
        <v>5</v>
      </c>
      <c r="O14" s="11" t="s">
        <v>5</v>
      </c>
      <c r="P14" s="11" t="s">
        <v>5</v>
      </c>
      <c r="Q14" s="11" t="s">
        <v>5</v>
      </c>
      <c r="R14" s="11" t="s">
        <v>5</v>
      </c>
      <c r="S14" s="11" t="s">
        <v>5</v>
      </c>
      <c r="T14" s="11" t="s">
        <v>5</v>
      </c>
      <c r="U14" s="11" t="s">
        <v>5</v>
      </c>
      <c r="V14" s="11" t="s">
        <v>5</v>
      </c>
      <c r="W14" s="11" t="s">
        <v>5</v>
      </c>
      <c r="X14" s="11" t="s">
        <v>5</v>
      </c>
      <c r="Y14" s="11" t="s">
        <v>5</v>
      </c>
      <c r="Z14" s="11" t="s">
        <v>5</v>
      </c>
      <c r="AA14" s="11" t="s">
        <v>5</v>
      </c>
      <c r="AB14" s="11" t="s">
        <v>5</v>
      </c>
      <c r="AC14" s="11" t="s">
        <v>5</v>
      </c>
      <c r="AD14" s="11" t="s">
        <v>5</v>
      </c>
      <c r="AE14" s="11" t="s">
        <v>5</v>
      </c>
      <c r="AF14" s="11" t="s">
        <v>5</v>
      </c>
      <c r="AG14" s="11" t="s">
        <v>5</v>
      </c>
      <c r="AH14" s="11" t="s">
        <v>5</v>
      </c>
      <c r="AI14" s="11" t="s">
        <v>5</v>
      </c>
      <c r="AJ14" s="11" t="s">
        <v>5</v>
      </c>
      <c r="AK14" s="11" t="s">
        <v>5</v>
      </c>
      <c r="AL14" s="11" t="s">
        <v>5</v>
      </c>
      <c r="AM14" s="11" t="s">
        <v>5</v>
      </c>
      <c r="AN14" s="11" t="s">
        <v>5</v>
      </c>
      <c r="AO14" s="11" t="s">
        <v>5</v>
      </c>
      <c r="AP14" s="11" t="s">
        <v>5</v>
      </c>
      <c r="AQ14" s="11" t="s">
        <v>5</v>
      </c>
      <c r="AR14" s="11" t="s">
        <v>5</v>
      </c>
      <c r="AS14" s="11" t="s">
        <v>5</v>
      </c>
      <c r="AT14" s="11" t="s">
        <v>5</v>
      </c>
      <c r="AU14" s="11" t="s">
        <v>5</v>
      </c>
      <c r="AV14" s="11" t="s">
        <v>5</v>
      </c>
      <c r="AW14" s="11" t="s">
        <v>5</v>
      </c>
      <c r="AX14" s="11" t="s">
        <v>5</v>
      </c>
      <c r="AY14" s="11" t="s">
        <v>5</v>
      </c>
      <c r="AZ14" s="11" t="s">
        <v>5</v>
      </c>
      <c r="BA14" s="11" t="s">
        <v>5</v>
      </c>
      <c r="BB14" s="11" t="s">
        <v>5</v>
      </c>
      <c r="BC14" s="11" t="s">
        <v>5</v>
      </c>
      <c r="BD14" s="11" t="s">
        <v>5</v>
      </c>
      <c r="BE14" s="11" t="s">
        <v>5</v>
      </c>
      <c r="BF14" s="11" t="s">
        <v>5</v>
      </c>
      <c r="BG14" s="11" t="s">
        <v>5</v>
      </c>
      <c r="BH14" s="11" t="s">
        <v>5</v>
      </c>
      <c r="BI14" s="11" t="s">
        <v>5</v>
      </c>
      <c r="BJ14" s="11" t="s">
        <v>5</v>
      </c>
      <c r="BK14" s="11" t="s">
        <v>5</v>
      </c>
      <c r="BL14" s="11" t="s">
        <v>5</v>
      </c>
      <c r="BM14" s="11" t="s">
        <v>5</v>
      </c>
      <c r="BN14" s="11" t="s">
        <v>5</v>
      </c>
      <c r="BO14" s="11" t="s">
        <v>5</v>
      </c>
      <c r="BP14" s="11" t="s">
        <v>5</v>
      </c>
      <c r="BQ14" s="11" t="s">
        <v>5</v>
      </c>
      <c r="BR14" s="11" t="s">
        <v>5</v>
      </c>
      <c r="BS14" s="11" t="s">
        <v>5</v>
      </c>
      <c r="BT14" s="11" t="s">
        <v>5</v>
      </c>
      <c r="BU14" s="11" t="s">
        <v>5</v>
      </c>
      <c r="BV14" s="11" t="s">
        <v>5</v>
      </c>
      <c r="BW14" s="11" t="s">
        <v>5</v>
      </c>
      <c r="BX14" s="11" t="s">
        <v>5</v>
      </c>
      <c r="BY14" s="11" t="s">
        <v>5</v>
      </c>
      <c r="BZ14" s="11" t="s">
        <v>5</v>
      </c>
      <c r="CA14" s="11" t="s">
        <v>5</v>
      </c>
      <c r="CB14" s="11" t="s">
        <v>5</v>
      </c>
      <c r="CC14" s="11" t="s">
        <v>5</v>
      </c>
      <c r="CD14" s="11" t="s">
        <v>5</v>
      </c>
      <c r="CE14" s="11" t="s">
        <v>5</v>
      </c>
      <c r="CF14" s="11" t="s">
        <v>5</v>
      </c>
      <c r="CG14" s="11" t="s">
        <v>5</v>
      </c>
      <c r="CH14" s="11" t="s">
        <v>5</v>
      </c>
      <c r="CI14" s="11" t="s">
        <v>5</v>
      </c>
      <c r="CJ14" s="11" t="s">
        <v>5</v>
      </c>
      <c r="CK14" s="11" t="s">
        <v>5</v>
      </c>
      <c r="CL14" s="11" t="s">
        <v>5</v>
      </c>
      <c r="CM14" s="11" t="s">
        <v>5</v>
      </c>
      <c r="CN14" s="11" t="s">
        <v>5</v>
      </c>
      <c r="CO14" s="11" t="s">
        <v>5</v>
      </c>
      <c r="CP14" s="11" t="s">
        <v>5</v>
      </c>
      <c r="CQ14" s="11" t="s">
        <v>5</v>
      </c>
      <c r="CR14" s="11" t="s">
        <v>5</v>
      </c>
      <c r="CS14" s="11" t="s">
        <v>5</v>
      </c>
      <c r="CT14" s="11" t="s">
        <v>5</v>
      </c>
      <c r="CU14" s="3" t="s">
        <v>5</v>
      </c>
      <c r="CV14" s="3" t="s">
        <v>5</v>
      </c>
      <c r="CW14" s="3" t="s">
        <v>5</v>
      </c>
      <c r="CX14" s="3" t="s">
        <v>5</v>
      </c>
      <c r="CY14" s="3" t="s">
        <v>5</v>
      </c>
      <c r="CZ14" s="3" t="s">
        <v>5</v>
      </c>
      <c r="DA14" s="3" t="s">
        <v>5</v>
      </c>
      <c r="DB14" s="3" t="s">
        <v>5</v>
      </c>
      <c r="DC14" s="3" t="s">
        <v>5</v>
      </c>
      <c r="DD14" s="3" t="s">
        <v>5</v>
      </c>
      <c r="DE14" s="3" t="s">
        <v>5</v>
      </c>
      <c r="DF14" s="3" t="s">
        <v>5</v>
      </c>
      <c r="DG14" s="3" t="s">
        <v>5</v>
      </c>
      <c r="DH14" s="3" t="s">
        <v>5</v>
      </c>
      <c r="DI14" s="3" t="s">
        <v>5</v>
      </c>
      <c r="DJ14" s="3" t="s">
        <v>5</v>
      </c>
      <c r="DK14" s="3" t="s">
        <v>5</v>
      </c>
      <c r="DL14" s="3" t="s">
        <v>5</v>
      </c>
      <c r="DM14" s="3" t="s">
        <v>5</v>
      </c>
      <c r="DN14" s="3" t="s">
        <v>5</v>
      </c>
      <c r="DO14" s="3" t="s">
        <v>5</v>
      </c>
      <c r="DP14" s="3" t="s">
        <v>5</v>
      </c>
      <c r="DQ14" s="3" t="s">
        <v>5</v>
      </c>
      <c r="DR14" s="3" t="s">
        <v>5</v>
      </c>
      <c r="DS14" s="3" t="s">
        <v>5</v>
      </c>
      <c r="DT14" s="3" t="s">
        <v>5</v>
      </c>
      <c r="DU14" s="3" t="s">
        <v>5</v>
      </c>
      <c r="DV14" s="3" t="s">
        <v>5</v>
      </c>
    </row>
    <row r="15" spans="1:131">
      <c r="A15" s="26">
        <v>1930</v>
      </c>
      <c r="B15" s="11">
        <v>6.8681038803510894</v>
      </c>
      <c r="C15" s="11">
        <v>6.4733051619078052</v>
      </c>
      <c r="D15" s="11">
        <v>-2.1824994257749157</v>
      </c>
      <c r="E15" s="11">
        <v>-21.070475729120126</v>
      </c>
      <c r="F15" s="11">
        <v>-29.672901439264937</v>
      </c>
      <c r="G15" s="11" t="s">
        <v>5</v>
      </c>
      <c r="H15" s="11" t="s">
        <v>5</v>
      </c>
      <c r="I15" s="11" t="s">
        <v>5</v>
      </c>
      <c r="J15" s="11" t="s">
        <v>5</v>
      </c>
      <c r="K15" s="11" t="s">
        <v>5</v>
      </c>
      <c r="L15" s="11" t="s">
        <v>5</v>
      </c>
      <c r="M15" s="11" t="s">
        <v>5</v>
      </c>
      <c r="N15" s="11" t="s">
        <v>5</v>
      </c>
      <c r="O15" s="11" t="s">
        <v>5</v>
      </c>
      <c r="P15" s="11" t="s">
        <v>5</v>
      </c>
      <c r="Q15" s="11" t="s">
        <v>5</v>
      </c>
      <c r="R15" s="11" t="s">
        <v>5</v>
      </c>
      <c r="S15" s="11" t="s">
        <v>5</v>
      </c>
      <c r="T15" s="11" t="s">
        <v>5</v>
      </c>
      <c r="U15" s="11" t="s">
        <v>5</v>
      </c>
      <c r="V15" s="11" t="s">
        <v>5</v>
      </c>
      <c r="W15" s="11" t="s">
        <v>5</v>
      </c>
      <c r="X15" s="11" t="s">
        <v>5</v>
      </c>
      <c r="Y15" s="11" t="s">
        <v>5</v>
      </c>
      <c r="Z15" s="11" t="s">
        <v>5</v>
      </c>
      <c r="AA15" s="11" t="s">
        <v>5</v>
      </c>
      <c r="AB15" s="11" t="s">
        <v>5</v>
      </c>
      <c r="AC15" s="11" t="s">
        <v>5</v>
      </c>
      <c r="AD15" s="11" t="s">
        <v>5</v>
      </c>
      <c r="AE15" s="11" t="s">
        <v>5</v>
      </c>
      <c r="AF15" s="11" t="s">
        <v>5</v>
      </c>
      <c r="AG15" s="11" t="s">
        <v>5</v>
      </c>
      <c r="AH15" s="11" t="s">
        <v>5</v>
      </c>
      <c r="AI15" s="11" t="s">
        <v>5</v>
      </c>
      <c r="AJ15" s="11" t="s">
        <v>5</v>
      </c>
      <c r="AK15" s="11" t="s">
        <v>5</v>
      </c>
      <c r="AL15" s="11" t="s">
        <v>5</v>
      </c>
      <c r="AM15" s="11" t="s">
        <v>5</v>
      </c>
      <c r="AN15" s="11" t="s">
        <v>5</v>
      </c>
      <c r="AO15" s="11" t="s">
        <v>5</v>
      </c>
      <c r="AP15" s="11" t="s">
        <v>5</v>
      </c>
      <c r="AQ15" s="11" t="s">
        <v>5</v>
      </c>
      <c r="AR15" s="11" t="s">
        <v>5</v>
      </c>
      <c r="AS15" s="11" t="s">
        <v>5</v>
      </c>
      <c r="AT15" s="11" t="s">
        <v>5</v>
      </c>
      <c r="AU15" s="11" t="s">
        <v>5</v>
      </c>
      <c r="AV15" s="11" t="s">
        <v>5</v>
      </c>
      <c r="AW15" s="11" t="s">
        <v>5</v>
      </c>
      <c r="AX15" s="11" t="s">
        <v>5</v>
      </c>
      <c r="AY15" s="11" t="s">
        <v>5</v>
      </c>
      <c r="AZ15" s="11" t="s">
        <v>5</v>
      </c>
      <c r="BA15" s="11" t="s">
        <v>5</v>
      </c>
      <c r="BB15" s="11" t="s">
        <v>5</v>
      </c>
      <c r="BC15" s="11" t="s">
        <v>5</v>
      </c>
      <c r="BD15" s="11" t="s">
        <v>5</v>
      </c>
      <c r="BE15" s="11" t="s">
        <v>5</v>
      </c>
      <c r="BF15" s="11" t="s">
        <v>5</v>
      </c>
      <c r="BG15" s="11" t="s">
        <v>5</v>
      </c>
      <c r="BH15" s="11" t="s">
        <v>5</v>
      </c>
      <c r="BI15" s="11" t="s">
        <v>5</v>
      </c>
      <c r="BJ15" s="11" t="s">
        <v>5</v>
      </c>
      <c r="BK15" s="11" t="s">
        <v>5</v>
      </c>
      <c r="BL15" s="11" t="s">
        <v>5</v>
      </c>
      <c r="BM15" s="11" t="s">
        <v>5</v>
      </c>
      <c r="BN15" s="11" t="s">
        <v>5</v>
      </c>
      <c r="BO15" s="11" t="s">
        <v>5</v>
      </c>
      <c r="BP15" s="11" t="s">
        <v>5</v>
      </c>
      <c r="BQ15" s="11" t="s">
        <v>5</v>
      </c>
      <c r="BR15" s="11" t="s">
        <v>5</v>
      </c>
      <c r="BS15" s="11" t="s">
        <v>5</v>
      </c>
      <c r="BT15" s="11" t="s">
        <v>5</v>
      </c>
      <c r="BU15" s="11" t="s">
        <v>5</v>
      </c>
      <c r="BV15" s="11" t="s">
        <v>5</v>
      </c>
      <c r="BW15" s="11" t="s">
        <v>5</v>
      </c>
      <c r="BX15" s="11" t="s">
        <v>5</v>
      </c>
      <c r="BY15" s="11" t="s">
        <v>5</v>
      </c>
      <c r="BZ15" s="11" t="s">
        <v>5</v>
      </c>
      <c r="CA15" s="11" t="s">
        <v>5</v>
      </c>
      <c r="CB15" s="11" t="s">
        <v>5</v>
      </c>
      <c r="CC15" s="11" t="s">
        <v>5</v>
      </c>
      <c r="CD15" s="11" t="s">
        <v>5</v>
      </c>
      <c r="CE15" s="11" t="s">
        <v>5</v>
      </c>
      <c r="CF15" s="11" t="s">
        <v>5</v>
      </c>
      <c r="CG15" s="11" t="s">
        <v>5</v>
      </c>
      <c r="CH15" s="11" t="s">
        <v>5</v>
      </c>
      <c r="CI15" s="11" t="s">
        <v>5</v>
      </c>
      <c r="CJ15" s="11" t="s">
        <v>5</v>
      </c>
      <c r="CK15" s="11" t="s">
        <v>5</v>
      </c>
      <c r="CL15" s="11" t="s">
        <v>5</v>
      </c>
      <c r="CM15" s="11" t="s">
        <v>5</v>
      </c>
      <c r="CN15" s="11" t="s">
        <v>5</v>
      </c>
      <c r="CO15" s="11" t="s">
        <v>5</v>
      </c>
      <c r="CP15" s="11" t="s">
        <v>5</v>
      </c>
      <c r="CQ15" s="11" t="s">
        <v>5</v>
      </c>
      <c r="CR15" s="11" t="s">
        <v>5</v>
      </c>
      <c r="CS15" s="11" t="s">
        <v>5</v>
      </c>
      <c r="CT15" s="11" t="s">
        <v>5</v>
      </c>
      <c r="CU15" s="3" t="s">
        <v>5</v>
      </c>
      <c r="CV15" s="3" t="s">
        <v>5</v>
      </c>
      <c r="CW15" s="3" t="s">
        <v>5</v>
      </c>
      <c r="CX15" s="3" t="s">
        <v>5</v>
      </c>
      <c r="CY15" s="3" t="s">
        <v>5</v>
      </c>
      <c r="CZ15" s="3" t="s">
        <v>5</v>
      </c>
      <c r="DA15" s="3" t="s">
        <v>5</v>
      </c>
      <c r="DB15" s="3" t="s">
        <v>5</v>
      </c>
      <c r="DC15" s="3" t="s">
        <v>5</v>
      </c>
      <c r="DD15" s="3" t="s">
        <v>5</v>
      </c>
      <c r="DE15" s="3" t="s">
        <v>5</v>
      </c>
      <c r="DF15" s="3" t="s">
        <v>5</v>
      </c>
      <c r="DG15" s="3" t="s">
        <v>5</v>
      </c>
      <c r="DH15" s="3" t="s">
        <v>5</v>
      </c>
      <c r="DI15" s="3" t="s">
        <v>5</v>
      </c>
      <c r="DJ15" s="3" t="s">
        <v>5</v>
      </c>
      <c r="DK15" s="3" t="s">
        <v>5</v>
      </c>
      <c r="DL15" s="3" t="s">
        <v>5</v>
      </c>
      <c r="DM15" s="3" t="s">
        <v>5</v>
      </c>
      <c r="DN15" s="3" t="s">
        <v>5</v>
      </c>
      <c r="DO15" s="3" t="s">
        <v>5</v>
      </c>
      <c r="DP15" s="3" t="s">
        <v>5</v>
      </c>
      <c r="DQ15" s="3" t="s">
        <v>5</v>
      </c>
      <c r="DR15" s="3" t="s">
        <v>5</v>
      </c>
      <c r="DS15" s="3" t="s">
        <v>5</v>
      </c>
      <c r="DT15" s="3" t="s">
        <v>5</v>
      </c>
      <c r="DU15" s="3" t="s">
        <v>5</v>
      </c>
      <c r="DV15" s="3" t="s">
        <v>5</v>
      </c>
    </row>
    <row r="16" spans="1:131">
      <c r="A16" s="26">
        <v>1931</v>
      </c>
      <c r="B16" s="12">
        <v>-2.4199344020650866</v>
      </c>
      <c r="C16" s="12">
        <v>-4.593381033302955</v>
      </c>
      <c r="D16" s="12">
        <v>-13.851906022867682</v>
      </c>
      <c r="E16" s="12">
        <v>-30.333692424128746</v>
      </c>
      <c r="F16" s="12">
        <v>-39.266513626705461</v>
      </c>
      <c r="G16" s="12">
        <v>-48.860125814145981</v>
      </c>
      <c r="H16" s="12" t="s">
        <v>5</v>
      </c>
      <c r="I16" s="12" t="s">
        <v>5</v>
      </c>
      <c r="J16" s="12" t="s">
        <v>5</v>
      </c>
      <c r="K16" s="12" t="s">
        <v>5</v>
      </c>
      <c r="L16" s="12" t="s">
        <v>5</v>
      </c>
      <c r="M16" s="12" t="s">
        <v>5</v>
      </c>
      <c r="N16" s="12" t="s">
        <v>5</v>
      </c>
      <c r="O16" s="12" t="s">
        <v>5</v>
      </c>
      <c r="P16" s="12" t="s">
        <v>5</v>
      </c>
      <c r="Q16" s="12" t="s">
        <v>5</v>
      </c>
      <c r="R16" s="12" t="s">
        <v>5</v>
      </c>
      <c r="S16" s="12" t="s">
        <v>5</v>
      </c>
      <c r="T16" s="12" t="s">
        <v>5</v>
      </c>
      <c r="U16" s="12" t="s">
        <v>5</v>
      </c>
      <c r="V16" s="12" t="s">
        <v>5</v>
      </c>
      <c r="W16" s="12" t="s">
        <v>5</v>
      </c>
      <c r="X16" s="12" t="s">
        <v>5</v>
      </c>
      <c r="Y16" s="12" t="s">
        <v>5</v>
      </c>
      <c r="Z16" s="12" t="s">
        <v>5</v>
      </c>
      <c r="AA16" s="12" t="s">
        <v>5</v>
      </c>
      <c r="AB16" s="12" t="s">
        <v>5</v>
      </c>
      <c r="AC16" s="12" t="s">
        <v>5</v>
      </c>
      <c r="AD16" s="12" t="s">
        <v>5</v>
      </c>
      <c r="AE16" s="12" t="s">
        <v>5</v>
      </c>
      <c r="AF16" s="12" t="s">
        <v>5</v>
      </c>
      <c r="AG16" s="12" t="s">
        <v>5</v>
      </c>
      <c r="AH16" s="12" t="s">
        <v>5</v>
      </c>
      <c r="AI16" s="12" t="s">
        <v>5</v>
      </c>
      <c r="AJ16" s="12" t="s">
        <v>5</v>
      </c>
      <c r="AK16" s="12" t="s">
        <v>5</v>
      </c>
      <c r="AL16" s="12" t="s">
        <v>5</v>
      </c>
      <c r="AM16" s="12" t="s">
        <v>5</v>
      </c>
      <c r="AN16" s="12" t="s">
        <v>5</v>
      </c>
      <c r="AO16" s="12" t="s">
        <v>5</v>
      </c>
      <c r="AP16" s="12" t="s">
        <v>5</v>
      </c>
      <c r="AQ16" s="12" t="s">
        <v>5</v>
      </c>
      <c r="AR16" s="12" t="s">
        <v>5</v>
      </c>
      <c r="AS16" s="12" t="s">
        <v>5</v>
      </c>
      <c r="AT16" s="12" t="s">
        <v>5</v>
      </c>
      <c r="AU16" s="12" t="s">
        <v>5</v>
      </c>
      <c r="AV16" s="12" t="s">
        <v>5</v>
      </c>
      <c r="AW16" s="12" t="s">
        <v>5</v>
      </c>
      <c r="AX16" s="12" t="s">
        <v>5</v>
      </c>
      <c r="AY16" s="12" t="s">
        <v>5</v>
      </c>
      <c r="AZ16" s="12" t="s">
        <v>5</v>
      </c>
      <c r="BA16" s="12" t="s">
        <v>5</v>
      </c>
      <c r="BB16" s="12" t="s">
        <v>5</v>
      </c>
      <c r="BC16" s="12" t="s">
        <v>5</v>
      </c>
      <c r="BD16" s="12" t="s">
        <v>5</v>
      </c>
      <c r="BE16" s="12" t="s">
        <v>5</v>
      </c>
      <c r="BF16" s="12" t="s">
        <v>5</v>
      </c>
      <c r="BG16" s="12" t="s">
        <v>5</v>
      </c>
      <c r="BH16" s="12" t="s">
        <v>5</v>
      </c>
      <c r="BI16" s="12" t="s">
        <v>5</v>
      </c>
      <c r="BJ16" s="12" t="s">
        <v>5</v>
      </c>
      <c r="BK16" s="12" t="s">
        <v>5</v>
      </c>
      <c r="BL16" s="12" t="s">
        <v>5</v>
      </c>
      <c r="BM16" s="12" t="s">
        <v>5</v>
      </c>
      <c r="BN16" s="12" t="s">
        <v>5</v>
      </c>
      <c r="BO16" s="12" t="s">
        <v>5</v>
      </c>
      <c r="BP16" s="12" t="s">
        <v>5</v>
      </c>
      <c r="BQ16" s="12" t="s">
        <v>5</v>
      </c>
      <c r="BR16" s="12" t="s">
        <v>5</v>
      </c>
      <c r="BS16" s="12" t="s">
        <v>5</v>
      </c>
      <c r="BT16" s="12" t="s">
        <v>5</v>
      </c>
      <c r="BU16" s="12" t="s">
        <v>5</v>
      </c>
      <c r="BV16" s="12" t="s">
        <v>5</v>
      </c>
      <c r="BW16" s="12" t="s">
        <v>5</v>
      </c>
      <c r="BX16" s="12" t="s">
        <v>5</v>
      </c>
      <c r="BY16" s="12" t="s">
        <v>5</v>
      </c>
      <c r="BZ16" s="12" t="s">
        <v>5</v>
      </c>
      <c r="CA16" s="12" t="s">
        <v>5</v>
      </c>
      <c r="CB16" s="12" t="s">
        <v>5</v>
      </c>
      <c r="CC16" s="12" t="s">
        <v>5</v>
      </c>
      <c r="CD16" s="12" t="s">
        <v>5</v>
      </c>
      <c r="CE16" s="12" t="s">
        <v>5</v>
      </c>
      <c r="CF16" s="12" t="s">
        <v>5</v>
      </c>
      <c r="CG16" s="12" t="s">
        <v>5</v>
      </c>
      <c r="CH16" s="12" t="s">
        <v>5</v>
      </c>
      <c r="CI16" s="12" t="s">
        <v>5</v>
      </c>
      <c r="CJ16" s="12" t="s">
        <v>5</v>
      </c>
      <c r="CK16" s="12" t="s">
        <v>5</v>
      </c>
      <c r="CL16" s="12" t="s">
        <v>5</v>
      </c>
      <c r="CM16" s="12" t="s">
        <v>5</v>
      </c>
      <c r="CN16" s="12" t="s">
        <v>5</v>
      </c>
      <c r="CO16" s="12" t="s">
        <v>5</v>
      </c>
      <c r="CP16" s="12" t="s">
        <v>5</v>
      </c>
      <c r="CQ16" s="12" t="s">
        <v>5</v>
      </c>
      <c r="CR16" s="12" t="s">
        <v>5</v>
      </c>
      <c r="CS16" s="12" t="s">
        <v>5</v>
      </c>
      <c r="CT16" s="12" t="s">
        <v>5</v>
      </c>
      <c r="CU16" s="3" t="s">
        <v>5</v>
      </c>
      <c r="CV16" s="3" t="s">
        <v>5</v>
      </c>
      <c r="CW16" s="3" t="s">
        <v>5</v>
      </c>
      <c r="CX16" s="3" t="s">
        <v>5</v>
      </c>
      <c r="CY16" s="3" t="s">
        <v>5</v>
      </c>
      <c r="CZ16" s="3" t="s">
        <v>5</v>
      </c>
      <c r="DA16" s="3" t="s">
        <v>5</v>
      </c>
      <c r="DB16" s="3" t="s">
        <v>5</v>
      </c>
      <c r="DC16" s="3" t="s">
        <v>5</v>
      </c>
      <c r="DD16" s="3" t="s">
        <v>5</v>
      </c>
      <c r="DE16" s="3" t="s">
        <v>5</v>
      </c>
      <c r="DF16" s="3" t="s">
        <v>5</v>
      </c>
      <c r="DG16" s="3" t="s">
        <v>5</v>
      </c>
      <c r="DH16" s="3" t="s">
        <v>5</v>
      </c>
      <c r="DI16" s="3" t="s">
        <v>5</v>
      </c>
      <c r="DJ16" s="3" t="s">
        <v>5</v>
      </c>
      <c r="DK16" s="3" t="s">
        <v>5</v>
      </c>
      <c r="DL16" s="3" t="s">
        <v>5</v>
      </c>
      <c r="DM16" s="3" t="s">
        <v>5</v>
      </c>
      <c r="DN16" s="3" t="s">
        <v>5</v>
      </c>
      <c r="DO16" s="3" t="s">
        <v>5</v>
      </c>
      <c r="DP16" s="3" t="s">
        <v>5</v>
      </c>
      <c r="DQ16" s="3" t="s">
        <v>5</v>
      </c>
      <c r="DR16" s="3" t="s">
        <v>5</v>
      </c>
      <c r="DS16" s="3" t="s">
        <v>5</v>
      </c>
      <c r="DT16" s="3" t="s">
        <v>5</v>
      </c>
      <c r="DU16" s="3" t="s">
        <v>5</v>
      </c>
      <c r="DV16" s="3" t="s">
        <v>5</v>
      </c>
    </row>
    <row r="17" spans="1:126">
      <c r="A17" s="26">
        <v>1932</v>
      </c>
      <c r="B17" s="12">
        <v>-3.8902493210614466</v>
      </c>
      <c r="C17" s="12">
        <v>-5.9465073335923959</v>
      </c>
      <c r="D17" s="12">
        <v>-13.623952585302067</v>
      </c>
      <c r="E17" s="12">
        <v>-25.928304026856463</v>
      </c>
      <c r="F17" s="12">
        <v>-30.41505536281684</v>
      </c>
      <c r="G17" s="12">
        <v>-30.786132324592796</v>
      </c>
      <c r="H17" s="12">
        <v>-12.71213883503961</v>
      </c>
      <c r="I17" s="12" t="s">
        <v>5</v>
      </c>
      <c r="J17" s="12" t="s">
        <v>5</v>
      </c>
      <c r="K17" s="12" t="s">
        <v>5</v>
      </c>
      <c r="L17" s="12" t="s">
        <v>5</v>
      </c>
      <c r="M17" s="12" t="s">
        <v>5</v>
      </c>
      <c r="N17" s="12" t="s">
        <v>5</v>
      </c>
      <c r="O17" s="12" t="s">
        <v>5</v>
      </c>
      <c r="P17" s="12" t="s">
        <v>5</v>
      </c>
      <c r="Q17" s="12" t="s">
        <v>5</v>
      </c>
      <c r="R17" s="12" t="s">
        <v>5</v>
      </c>
      <c r="S17" s="12" t="s">
        <v>5</v>
      </c>
      <c r="T17" s="12" t="s">
        <v>5</v>
      </c>
      <c r="U17" s="12" t="s">
        <v>5</v>
      </c>
      <c r="V17" s="12" t="s">
        <v>5</v>
      </c>
      <c r="W17" s="12" t="s">
        <v>5</v>
      </c>
      <c r="X17" s="12" t="s">
        <v>5</v>
      </c>
      <c r="Y17" s="12" t="s">
        <v>5</v>
      </c>
      <c r="Z17" s="12" t="s">
        <v>5</v>
      </c>
      <c r="AA17" s="12" t="s">
        <v>5</v>
      </c>
      <c r="AB17" s="12" t="s">
        <v>5</v>
      </c>
      <c r="AC17" s="12" t="s">
        <v>5</v>
      </c>
      <c r="AD17" s="12" t="s">
        <v>5</v>
      </c>
      <c r="AE17" s="12" t="s">
        <v>5</v>
      </c>
      <c r="AF17" s="12" t="s">
        <v>5</v>
      </c>
      <c r="AG17" s="12" t="s">
        <v>5</v>
      </c>
      <c r="AH17" s="12" t="s">
        <v>5</v>
      </c>
      <c r="AI17" s="12" t="s">
        <v>5</v>
      </c>
      <c r="AJ17" s="12" t="s">
        <v>5</v>
      </c>
      <c r="AK17" s="12" t="s">
        <v>5</v>
      </c>
      <c r="AL17" s="12" t="s">
        <v>5</v>
      </c>
      <c r="AM17" s="12" t="s">
        <v>5</v>
      </c>
      <c r="AN17" s="12" t="s">
        <v>5</v>
      </c>
      <c r="AO17" s="12" t="s">
        <v>5</v>
      </c>
      <c r="AP17" s="12" t="s">
        <v>5</v>
      </c>
      <c r="AQ17" s="12" t="s">
        <v>5</v>
      </c>
      <c r="AR17" s="12" t="s">
        <v>5</v>
      </c>
      <c r="AS17" s="12" t="s">
        <v>5</v>
      </c>
      <c r="AT17" s="12" t="s">
        <v>5</v>
      </c>
      <c r="AU17" s="12" t="s">
        <v>5</v>
      </c>
      <c r="AV17" s="12" t="s">
        <v>5</v>
      </c>
      <c r="AW17" s="12" t="s">
        <v>5</v>
      </c>
      <c r="AX17" s="12" t="s">
        <v>5</v>
      </c>
      <c r="AY17" s="12" t="s">
        <v>5</v>
      </c>
      <c r="AZ17" s="12" t="s">
        <v>5</v>
      </c>
      <c r="BA17" s="12" t="s">
        <v>5</v>
      </c>
      <c r="BB17" s="12" t="s">
        <v>5</v>
      </c>
      <c r="BC17" s="12" t="s">
        <v>5</v>
      </c>
      <c r="BD17" s="12" t="s">
        <v>5</v>
      </c>
      <c r="BE17" s="12" t="s">
        <v>5</v>
      </c>
      <c r="BF17" s="12" t="s">
        <v>5</v>
      </c>
      <c r="BG17" s="12" t="s">
        <v>5</v>
      </c>
      <c r="BH17" s="12" t="s">
        <v>5</v>
      </c>
      <c r="BI17" s="12" t="s">
        <v>5</v>
      </c>
      <c r="BJ17" s="12" t="s">
        <v>5</v>
      </c>
      <c r="BK17" s="12" t="s">
        <v>5</v>
      </c>
      <c r="BL17" s="12" t="s">
        <v>5</v>
      </c>
      <c r="BM17" s="12" t="s">
        <v>5</v>
      </c>
      <c r="BN17" s="12" t="s">
        <v>5</v>
      </c>
      <c r="BO17" s="12" t="s">
        <v>5</v>
      </c>
      <c r="BP17" s="12" t="s">
        <v>5</v>
      </c>
      <c r="BQ17" s="12" t="s">
        <v>5</v>
      </c>
      <c r="BR17" s="12" t="s">
        <v>5</v>
      </c>
      <c r="BS17" s="12" t="s">
        <v>5</v>
      </c>
      <c r="BT17" s="12" t="s">
        <v>5</v>
      </c>
      <c r="BU17" s="12" t="s">
        <v>5</v>
      </c>
      <c r="BV17" s="12" t="s">
        <v>5</v>
      </c>
      <c r="BW17" s="12" t="s">
        <v>5</v>
      </c>
      <c r="BX17" s="12" t="s">
        <v>5</v>
      </c>
      <c r="BY17" s="12" t="s">
        <v>5</v>
      </c>
      <c r="BZ17" s="12" t="s">
        <v>5</v>
      </c>
      <c r="CA17" s="12" t="s">
        <v>5</v>
      </c>
      <c r="CB17" s="12" t="s">
        <v>5</v>
      </c>
      <c r="CC17" s="12" t="s">
        <v>5</v>
      </c>
      <c r="CD17" s="12" t="s">
        <v>5</v>
      </c>
      <c r="CE17" s="12" t="s">
        <v>5</v>
      </c>
      <c r="CF17" s="12" t="s">
        <v>5</v>
      </c>
      <c r="CG17" s="12" t="s">
        <v>5</v>
      </c>
      <c r="CH17" s="12" t="s">
        <v>5</v>
      </c>
      <c r="CI17" s="12" t="s">
        <v>5</v>
      </c>
      <c r="CJ17" s="12" t="s">
        <v>5</v>
      </c>
      <c r="CK17" s="12" t="s">
        <v>5</v>
      </c>
      <c r="CL17" s="12" t="s">
        <v>5</v>
      </c>
      <c r="CM17" s="12" t="s">
        <v>5</v>
      </c>
      <c r="CN17" s="12" t="s">
        <v>5</v>
      </c>
      <c r="CO17" s="12" t="s">
        <v>5</v>
      </c>
      <c r="CP17" s="12" t="s">
        <v>5</v>
      </c>
      <c r="CQ17" s="12" t="s">
        <v>5</v>
      </c>
      <c r="CR17" s="12" t="s">
        <v>5</v>
      </c>
      <c r="CS17" s="12" t="s">
        <v>5</v>
      </c>
      <c r="CT17" s="12" t="s">
        <v>5</v>
      </c>
      <c r="CU17" s="3" t="s">
        <v>5</v>
      </c>
      <c r="CV17" s="3" t="s">
        <v>5</v>
      </c>
      <c r="CW17" s="3" t="s">
        <v>5</v>
      </c>
      <c r="CX17" s="3" t="s">
        <v>5</v>
      </c>
      <c r="CY17" s="3" t="s">
        <v>5</v>
      </c>
      <c r="CZ17" s="3" t="s">
        <v>5</v>
      </c>
      <c r="DA17" s="3" t="s">
        <v>5</v>
      </c>
      <c r="DB17" s="3" t="s">
        <v>5</v>
      </c>
      <c r="DC17" s="3" t="s">
        <v>5</v>
      </c>
      <c r="DD17" s="3" t="s">
        <v>5</v>
      </c>
      <c r="DE17" s="3" t="s">
        <v>5</v>
      </c>
      <c r="DF17" s="3" t="s">
        <v>5</v>
      </c>
      <c r="DG17" s="3" t="s">
        <v>5</v>
      </c>
      <c r="DH17" s="3" t="s">
        <v>5</v>
      </c>
      <c r="DI17" s="3" t="s">
        <v>5</v>
      </c>
      <c r="DJ17" s="3" t="s">
        <v>5</v>
      </c>
      <c r="DK17" s="3" t="s">
        <v>5</v>
      </c>
      <c r="DL17" s="3" t="s">
        <v>5</v>
      </c>
      <c r="DM17" s="3" t="s">
        <v>5</v>
      </c>
      <c r="DN17" s="3" t="s">
        <v>5</v>
      </c>
      <c r="DO17" s="3" t="s">
        <v>5</v>
      </c>
      <c r="DP17" s="3" t="s">
        <v>5</v>
      </c>
      <c r="DQ17" s="3" t="s">
        <v>5</v>
      </c>
      <c r="DR17" s="3" t="s">
        <v>5</v>
      </c>
      <c r="DS17" s="3" t="s">
        <v>5</v>
      </c>
      <c r="DT17" s="3" t="s">
        <v>5</v>
      </c>
      <c r="DU17" s="3" t="s">
        <v>5</v>
      </c>
      <c r="DV17" s="3" t="s">
        <v>5</v>
      </c>
    </row>
    <row r="18" spans="1:126">
      <c r="A18" s="26">
        <v>1933</v>
      </c>
      <c r="B18" s="12">
        <v>2.8939251189816146</v>
      </c>
      <c r="C18" s="12">
        <v>2.1005860282469504</v>
      </c>
      <c r="D18" s="12">
        <v>-2.9561027878712185</v>
      </c>
      <c r="E18" s="12">
        <v>-10.666013981628563</v>
      </c>
      <c r="F18" s="12">
        <v>-10.215504972291869</v>
      </c>
      <c r="G18" s="12">
        <v>-3.7297061499675177</v>
      </c>
      <c r="H18" s="12">
        <v>18.835503682121718</v>
      </c>
      <c r="I18" s="12">
        <v>50.383146199283047</v>
      </c>
      <c r="J18" s="12" t="s">
        <v>5</v>
      </c>
      <c r="K18" s="12" t="s">
        <v>5</v>
      </c>
      <c r="L18" s="12" t="s">
        <v>5</v>
      </c>
      <c r="M18" s="12" t="s">
        <v>5</v>
      </c>
      <c r="N18" s="12" t="s">
        <v>5</v>
      </c>
      <c r="O18" s="12" t="s">
        <v>5</v>
      </c>
      <c r="P18" s="12" t="s">
        <v>5</v>
      </c>
      <c r="Q18" s="12" t="s">
        <v>5</v>
      </c>
      <c r="R18" s="12" t="s">
        <v>5</v>
      </c>
      <c r="S18" s="12" t="s">
        <v>5</v>
      </c>
      <c r="T18" s="12" t="s">
        <v>5</v>
      </c>
      <c r="U18" s="12" t="s">
        <v>5</v>
      </c>
      <c r="V18" s="12" t="s">
        <v>5</v>
      </c>
      <c r="W18" s="12" t="s">
        <v>5</v>
      </c>
      <c r="X18" s="12" t="s">
        <v>5</v>
      </c>
      <c r="Y18" s="12" t="s">
        <v>5</v>
      </c>
      <c r="Z18" s="12" t="s">
        <v>5</v>
      </c>
      <c r="AA18" s="12" t="s">
        <v>5</v>
      </c>
      <c r="AB18" s="12" t="s">
        <v>5</v>
      </c>
      <c r="AC18" s="12" t="s">
        <v>5</v>
      </c>
      <c r="AD18" s="12" t="s">
        <v>5</v>
      </c>
      <c r="AE18" s="12" t="s">
        <v>5</v>
      </c>
      <c r="AF18" s="12" t="s">
        <v>5</v>
      </c>
      <c r="AG18" s="12" t="s">
        <v>5</v>
      </c>
      <c r="AH18" s="12" t="s">
        <v>5</v>
      </c>
      <c r="AI18" s="12" t="s">
        <v>5</v>
      </c>
      <c r="AJ18" s="12" t="s">
        <v>5</v>
      </c>
      <c r="AK18" s="12" t="s">
        <v>5</v>
      </c>
      <c r="AL18" s="12" t="s">
        <v>5</v>
      </c>
      <c r="AM18" s="12" t="s">
        <v>5</v>
      </c>
      <c r="AN18" s="12" t="s">
        <v>5</v>
      </c>
      <c r="AO18" s="12" t="s">
        <v>5</v>
      </c>
      <c r="AP18" s="12" t="s">
        <v>5</v>
      </c>
      <c r="AQ18" s="12" t="s">
        <v>5</v>
      </c>
      <c r="AR18" s="12" t="s">
        <v>5</v>
      </c>
      <c r="AS18" s="12" t="s">
        <v>5</v>
      </c>
      <c r="AT18" s="12" t="s">
        <v>5</v>
      </c>
      <c r="AU18" s="12" t="s">
        <v>5</v>
      </c>
      <c r="AV18" s="12" t="s">
        <v>5</v>
      </c>
      <c r="AW18" s="12" t="s">
        <v>5</v>
      </c>
      <c r="AX18" s="12" t="s">
        <v>5</v>
      </c>
      <c r="AY18" s="12" t="s">
        <v>5</v>
      </c>
      <c r="AZ18" s="12" t="s">
        <v>5</v>
      </c>
      <c r="BA18" s="12" t="s">
        <v>5</v>
      </c>
      <c r="BB18" s="12" t="s">
        <v>5</v>
      </c>
      <c r="BC18" s="12" t="s">
        <v>5</v>
      </c>
      <c r="BD18" s="12" t="s">
        <v>5</v>
      </c>
      <c r="BE18" s="12" t="s">
        <v>5</v>
      </c>
      <c r="BF18" s="12" t="s">
        <v>5</v>
      </c>
      <c r="BG18" s="12" t="s">
        <v>5</v>
      </c>
      <c r="BH18" s="12" t="s">
        <v>5</v>
      </c>
      <c r="BI18" s="12" t="s">
        <v>5</v>
      </c>
      <c r="BJ18" s="12" t="s">
        <v>5</v>
      </c>
      <c r="BK18" s="12" t="s">
        <v>5</v>
      </c>
      <c r="BL18" s="12" t="s">
        <v>5</v>
      </c>
      <c r="BM18" s="12" t="s">
        <v>5</v>
      </c>
      <c r="BN18" s="12" t="s">
        <v>5</v>
      </c>
      <c r="BO18" s="12" t="s">
        <v>5</v>
      </c>
      <c r="BP18" s="12" t="s">
        <v>5</v>
      </c>
      <c r="BQ18" s="12" t="s">
        <v>5</v>
      </c>
      <c r="BR18" s="12" t="s">
        <v>5</v>
      </c>
      <c r="BS18" s="12" t="s">
        <v>5</v>
      </c>
      <c r="BT18" s="12" t="s">
        <v>5</v>
      </c>
      <c r="BU18" s="12" t="s">
        <v>5</v>
      </c>
      <c r="BV18" s="12" t="s">
        <v>5</v>
      </c>
      <c r="BW18" s="12" t="s">
        <v>5</v>
      </c>
      <c r="BX18" s="12" t="s">
        <v>5</v>
      </c>
      <c r="BY18" s="12" t="s">
        <v>5</v>
      </c>
      <c r="BZ18" s="12" t="s">
        <v>5</v>
      </c>
      <c r="CA18" s="12" t="s">
        <v>5</v>
      </c>
      <c r="CB18" s="12" t="s">
        <v>5</v>
      </c>
      <c r="CC18" s="12" t="s">
        <v>5</v>
      </c>
      <c r="CD18" s="12" t="s">
        <v>5</v>
      </c>
      <c r="CE18" s="12" t="s">
        <v>5</v>
      </c>
      <c r="CF18" s="12" t="s">
        <v>5</v>
      </c>
      <c r="CG18" s="12" t="s">
        <v>5</v>
      </c>
      <c r="CH18" s="12" t="s">
        <v>5</v>
      </c>
      <c r="CI18" s="12" t="s">
        <v>5</v>
      </c>
      <c r="CJ18" s="12" t="s">
        <v>5</v>
      </c>
      <c r="CK18" s="12" t="s">
        <v>5</v>
      </c>
      <c r="CL18" s="12" t="s">
        <v>5</v>
      </c>
      <c r="CM18" s="12" t="s">
        <v>5</v>
      </c>
      <c r="CN18" s="12" t="s">
        <v>5</v>
      </c>
      <c r="CO18" s="12" t="s">
        <v>5</v>
      </c>
      <c r="CP18" s="12" t="s">
        <v>5</v>
      </c>
      <c r="CQ18" s="12" t="s">
        <v>5</v>
      </c>
      <c r="CR18" s="12" t="s">
        <v>5</v>
      </c>
      <c r="CS18" s="12" t="s">
        <v>5</v>
      </c>
      <c r="CT18" s="12" t="s">
        <v>5</v>
      </c>
      <c r="CU18" s="3" t="s">
        <v>5</v>
      </c>
      <c r="CV18" s="3" t="s">
        <v>5</v>
      </c>
      <c r="CW18" s="3" t="s">
        <v>5</v>
      </c>
      <c r="CX18" s="3" t="s">
        <v>5</v>
      </c>
      <c r="CY18" s="3" t="s">
        <v>5</v>
      </c>
      <c r="CZ18" s="3" t="s">
        <v>5</v>
      </c>
      <c r="DA18" s="3" t="s">
        <v>5</v>
      </c>
      <c r="DB18" s="3" t="s">
        <v>5</v>
      </c>
      <c r="DC18" s="3" t="s">
        <v>5</v>
      </c>
      <c r="DD18" s="3" t="s">
        <v>5</v>
      </c>
      <c r="DE18" s="3" t="s">
        <v>5</v>
      </c>
      <c r="DF18" s="3" t="s">
        <v>5</v>
      </c>
      <c r="DG18" s="3" t="s">
        <v>5</v>
      </c>
      <c r="DH18" s="3" t="s">
        <v>5</v>
      </c>
      <c r="DI18" s="3" t="s">
        <v>5</v>
      </c>
      <c r="DJ18" s="3" t="s">
        <v>5</v>
      </c>
      <c r="DK18" s="3" t="s">
        <v>5</v>
      </c>
      <c r="DL18" s="3" t="s">
        <v>5</v>
      </c>
      <c r="DM18" s="3" t="s">
        <v>5</v>
      </c>
      <c r="DN18" s="3" t="s">
        <v>5</v>
      </c>
      <c r="DO18" s="3" t="s">
        <v>5</v>
      </c>
      <c r="DP18" s="3" t="s">
        <v>5</v>
      </c>
      <c r="DQ18" s="3" t="s">
        <v>5</v>
      </c>
      <c r="DR18" s="3" t="s">
        <v>5</v>
      </c>
      <c r="DS18" s="3" t="s">
        <v>5</v>
      </c>
      <c r="DT18" s="3" t="s">
        <v>5</v>
      </c>
      <c r="DU18" s="3" t="s">
        <v>5</v>
      </c>
      <c r="DV18" s="3" t="s">
        <v>5</v>
      </c>
    </row>
    <row r="19" spans="1:126">
      <c r="A19" s="26">
        <v>1934</v>
      </c>
      <c r="B19" s="12">
        <v>1.9844625075506981</v>
      </c>
      <c r="C19" s="12">
        <v>1.1766079767290039</v>
      </c>
      <c r="D19" s="12">
        <v>-3.2896935873034181</v>
      </c>
      <c r="E19" s="12">
        <v>-9.770218048673236</v>
      </c>
      <c r="F19" s="12">
        <v>-9.2306516546128226</v>
      </c>
      <c r="G19" s="12">
        <v>-4.1200892084497935</v>
      </c>
      <c r="H19" s="12">
        <v>10.79325632678227</v>
      </c>
      <c r="I19" s="12">
        <v>22.54595390769321</v>
      </c>
      <c r="J19" s="12">
        <v>-5.2912383838966255</v>
      </c>
      <c r="K19" s="12" t="s">
        <v>5</v>
      </c>
      <c r="L19" s="12" t="s">
        <v>5</v>
      </c>
      <c r="M19" s="12" t="s">
        <v>5</v>
      </c>
      <c r="N19" s="12" t="s">
        <v>5</v>
      </c>
      <c r="O19" s="12" t="s">
        <v>5</v>
      </c>
      <c r="P19" s="12" t="s">
        <v>5</v>
      </c>
      <c r="Q19" s="12" t="s">
        <v>5</v>
      </c>
      <c r="R19" s="12" t="s">
        <v>5</v>
      </c>
      <c r="S19" s="12" t="s">
        <v>5</v>
      </c>
      <c r="T19" s="12" t="s">
        <v>5</v>
      </c>
      <c r="U19" s="12" t="s">
        <v>5</v>
      </c>
      <c r="V19" s="12" t="s">
        <v>5</v>
      </c>
      <c r="W19" s="12" t="s">
        <v>5</v>
      </c>
      <c r="X19" s="12" t="s">
        <v>5</v>
      </c>
      <c r="Y19" s="12" t="s">
        <v>5</v>
      </c>
      <c r="Z19" s="12" t="s">
        <v>5</v>
      </c>
      <c r="AA19" s="12" t="s">
        <v>5</v>
      </c>
      <c r="AB19" s="12" t="s">
        <v>5</v>
      </c>
      <c r="AC19" s="12" t="s">
        <v>5</v>
      </c>
      <c r="AD19" s="12" t="s">
        <v>5</v>
      </c>
      <c r="AE19" s="12" t="s">
        <v>5</v>
      </c>
      <c r="AF19" s="12" t="s">
        <v>5</v>
      </c>
      <c r="AG19" s="12" t="s">
        <v>5</v>
      </c>
      <c r="AH19" s="12" t="s">
        <v>5</v>
      </c>
      <c r="AI19" s="12" t="s">
        <v>5</v>
      </c>
      <c r="AJ19" s="12" t="s">
        <v>5</v>
      </c>
      <c r="AK19" s="12" t="s">
        <v>5</v>
      </c>
      <c r="AL19" s="12" t="s">
        <v>5</v>
      </c>
      <c r="AM19" s="12" t="s">
        <v>5</v>
      </c>
      <c r="AN19" s="12" t="s">
        <v>5</v>
      </c>
      <c r="AO19" s="12" t="s">
        <v>5</v>
      </c>
      <c r="AP19" s="12" t="s">
        <v>5</v>
      </c>
      <c r="AQ19" s="12" t="s">
        <v>5</v>
      </c>
      <c r="AR19" s="12" t="s">
        <v>5</v>
      </c>
      <c r="AS19" s="12" t="s">
        <v>5</v>
      </c>
      <c r="AT19" s="12" t="s">
        <v>5</v>
      </c>
      <c r="AU19" s="12" t="s">
        <v>5</v>
      </c>
      <c r="AV19" s="12" t="s">
        <v>5</v>
      </c>
      <c r="AW19" s="12" t="s">
        <v>5</v>
      </c>
      <c r="AX19" s="12" t="s">
        <v>5</v>
      </c>
      <c r="AY19" s="12" t="s">
        <v>5</v>
      </c>
      <c r="AZ19" s="12" t="s">
        <v>5</v>
      </c>
      <c r="BA19" s="12" t="s">
        <v>5</v>
      </c>
      <c r="BB19" s="12" t="s">
        <v>5</v>
      </c>
      <c r="BC19" s="12" t="s">
        <v>5</v>
      </c>
      <c r="BD19" s="12" t="s">
        <v>5</v>
      </c>
      <c r="BE19" s="12" t="s">
        <v>5</v>
      </c>
      <c r="BF19" s="12" t="s">
        <v>5</v>
      </c>
      <c r="BG19" s="12" t="s">
        <v>5</v>
      </c>
      <c r="BH19" s="12" t="s">
        <v>5</v>
      </c>
      <c r="BI19" s="12" t="s">
        <v>5</v>
      </c>
      <c r="BJ19" s="12" t="s">
        <v>5</v>
      </c>
      <c r="BK19" s="12" t="s">
        <v>5</v>
      </c>
      <c r="BL19" s="12" t="s">
        <v>5</v>
      </c>
      <c r="BM19" s="12" t="s">
        <v>5</v>
      </c>
      <c r="BN19" s="12" t="s">
        <v>5</v>
      </c>
      <c r="BO19" s="12" t="s">
        <v>5</v>
      </c>
      <c r="BP19" s="12" t="s">
        <v>5</v>
      </c>
      <c r="BQ19" s="12" t="s">
        <v>5</v>
      </c>
      <c r="BR19" s="12" t="s">
        <v>5</v>
      </c>
      <c r="BS19" s="12" t="s">
        <v>5</v>
      </c>
      <c r="BT19" s="12" t="s">
        <v>5</v>
      </c>
      <c r="BU19" s="12" t="s">
        <v>5</v>
      </c>
      <c r="BV19" s="12" t="s">
        <v>5</v>
      </c>
      <c r="BW19" s="12" t="s">
        <v>5</v>
      </c>
      <c r="BX19" s="12" t="s">
        <v>5</v>
      </c>
      <c r="BY19" s="12" t="s">
        <v>5</v>
      </c>
      <c r="BZ19" s="12" t="s">
        <v>5</v>
      </c>
      <c r="CA19" s="12" t="s">
        <v>5</v>
      </c>
      <c r="CB19" s="12" t="s">
        <v>5</v>
      </c>
      <c r="CC19" s="12" t="s">
        <v>5</v>
      </c>
      <c r="CD19" s="12" t="s">
        <v>5</v>
      </c>
      <c r="CE19" s="12" t="s">
        <v>5</v>
      </c>
      <c r="CF19" s="12" t="s">
        <v>5</v>
      </c>
      <c r="CG19" s="12" t="s">
        <v>5</v>
      </c>
      <c r="CH19" s="12" t="s">
        <v>5</v>
      </c>
      <c r="CI19" s="12" t="s">
        <v>5</v>
      </c>
      <c r="CJ19" s="12" t="s">
        <v>5</v>
      </c>
      <c r="CK19" s="12" t="s">
        <v>5</v>
      </c>
      <c r="CL19" s="12" t="s">
        <v>5</v>
      </c>
      <c r="CM19" s="12" t="s">
        <v>5</v>
      </c>
      <c r="CN19" s="12" t="s">
        <v>5</v>
      </c>
      <c r="CO19" s="12" t="s">
        <v>5</v>
      </c>
      <c r="CP19" s="12" t="s">
        <v>5</v>
      </c>
      <c r="CQ19" s="12" t="s">
        <v>5</v>
      </c>
      <c r="CR19" s="12" t="s">
        <v>5</v>
      </c>
      <c r="CS19" s="12" t="s">
        <v>5</v>
      </c>
      <c r="CT19" s="12" t="s">
        <v>5</v>
      </c>
      <c r="CU19" s="3" t="s">
        <v>5</v>
      </c>
      <c r="CV19" s="3" t="s">
        <v>5</v>
      </c>
      <c r="CW19" s="3" t="s">
        <v>5</v>
      </c>
      <c r="CX19" s="3" t="s">
        <v>5</v>
      </c>
      <c r="CY19" s="3" t="s">
        <v>5</v>
      </c>
      <c r="CZ19" s="3" t="s">
        <v>5</v>
      </c>
      <c r="DA19" s="3" t="s">
        <v>5</v>
      </c>
      <c r="DB19" s="3" t="s">
        <v>5</v>
      </c>
      <c r="DC19" s="3" t="s">
        <v>5</v>
      </c>
      <c r="DD19" s="3" t="s">
        <v>5</v>
      </c>
      <c r="DE19" s="3" t="s">
        <v>5</v>
      </c>
      <c r="DF19" s="3" t="s">
        <v>5</v>
      </c>
      <c r="DG19" s="3" t="s">
        <v>5</v>
      </c>
      <c r="DH19" s="3" t="s">
        <v>5</v>
      </c>
      <c r="DI19" s="3" t="s">
        <v>5</v>
      </c>
      <c r="DJ19" s="3" t="s">
        <v>5</v>
      </c>
      <c r="DK19" s="3" t="s">
        <v>5</v>
      </c>
      <c r="DL19" s="3" t="s">
        <v>5</v>
      </c>
      <c r="DM19" s="3" t="s">
        <v>5</v>
      </c>
      <c r="DN19" s="3" t="s">
        <v>5</v>
      </c>
      <c r="DO19" s="3" t="s">
        <v>5</v>
      </c>
      <c r="DP19" s="3" t="s">
        <v>5</v>
      </c>
      <c r="DQ19" s="3" t="s">
        <v>5</v>
      </c>
      <c r="DR19" s="3" t="s">
        <v>5</v>
      </c>
      <c r="DS19" s="3" t="s">
        <v>5</v>
      </c>
      <c r="DT19" s="3" t="s">
        <v>5</v>
      </c>
      <c r="DU19" s="3" t="s">
        <v>5</v>
      </c>
      <c r="DV19" s="3" t="s">
        <v>5</v>
      </c>
    </row>
    <row r="20" spans="1:126">
      <c r="A20" s="26">
        <v>1935</v>
      </c>
      <c r="B20" s="12">
        <v>6.116406203135301</v>
      </c>
      <c r="C20" s="12">
        <v>5.8574181419143088</v>
      </c>
      <c r="D20" s="12">
        <v>2.534505544034102</v>
      </c>
      <c r="E20" s="12">
        <v>-2.188201261234668</v>
      </c>
      <c r="F20" s="12">
        <v>-0.47489313494455954</v>
      </c>
      <c r="G20" s="12">
        <v>5.3647085259195144</v>
      </c>
      <c r="H20" s="12">
        <v>18.920917110935889</v>
      </c>
      <c r="I20" s="12">
        <v>29.465269092927727</v>
      </c>
      <c r="J20" s="12">
        <v>19.00633053975006</v>
      </c>
      <c r="K20" s="12">
        <v>43.303899463396753</v>
      </c>
      <c r="L20" s="12" t="s">
        <v>5</v>
      </c>
      <c r="M20" s="12" t="s">
        <v>5</v>
      </c>
      <c r="N20" s="12" t="s">
        <v>5</v>
      </c>
      <c r="O20" s="12" t="s">
        <v>5</v>
      </c>
      <c r="P20" s="12" t="s">
        <v>5</v>
      </c>
      <c r="Q20" s="12" t="s">
        <v>5</v>
      </c>
      <c r="R20" s="12" t="s">
        <v>5</v>
      </c>
      <c r="S20" s="12" t="s">
        <v>5</v>
      </c>
      <c r="T20" s="12" t="s">
        <v>5</v>
      </c>
      <c r="U20" s="12" t="s">
        <v>5</v>
      </c>
      <c r="V20" s="12" t="s">
        <v>5</v>
      </c>
      <c r="W20" s="12" t="s">
        <v>5</v>
      </c>
      <c r="X20" s="12" t="s">
        <v>5</v>
      </c>
      <c r="Y20" s="12" t="s">
        <v>5</v>
      </c>
      <c r="Z20" s="12" t="s">
        <v>5</v>
      </c>
      <c r="AA20" s="12" t="s">
        <v>5</v>
      </c>
      <c r="AB20" s="12" t="s">
        <v>5</v>
      </c>
      <c r="AC20" s="12" t="s">
        <v>5</v>
      </c>
      <c r="AD20" s="12" t="s">
        <v>5</v>
      </c>
      <c r="AE20" s="12" t="s">
        <v>5</v>
      </c>
      <c r="AF20" s="12" t="s">
        <v>5</v>
      </c>
      <c r="AG20" s="12" t="s">
        <v>5</v>
      </c>
      <c r="AH20" s="12" t="s">
        <v>5</v>
      </c>
      <c r="AI20" s="12" t="s">
        <v>5</v>
      </c>
      <c r="AJ20" s="12" t="s">
        <v>5</v>
      </c>
      <c r="AK20" s="12" t="s">
        <v>5</v>
      </c>
      <c r="AL20" s="12" t="s">
        <v>5</v>
      </c>
      <c r="AM20" s="12" t="s">
        <v>5</v>
      </c>
      <c r="AN20" s="12" t="s">
        <v>5</v>
      </c>
      <c r="AO20" s="12" t="s">
        <v>5</v>
      </c>
      <c r="AP20" s="12" t="s">
        <v>5</v>
      </c>
      <c r="AQ20" s="12" t="s">
        <v>5</v>
      </c>
      <c r="AR20" s="12" t="s">
        <v>5</v>
      </c>
      <c r="AS20" s="12" t="s">
        <v>5</v>
      </c>
      <c r="AT20" s="12" t="s">
        <v>5</v>
      </c>
      <c r="AU20" s="12" t="s">
        <v>5</v>
      </c>
      <c r="AV20" s="12" t="s">
        <v>5</v>
      </c>
      <c r="AW20" s="12" t="s">
        <v>5</v>
      </c>
      <c r="AX20" s="12" t="s">
        <v>5</v>
      </c>
      <c r="AY20" s="12" t="s">
        <v>5</v>
      </c>
      <c r="AZ20" s="12" t="s">
        <v>5</v>
      </c>
      <c r="BA20" s="12" t="s">
        <v>5</v>
      </c>
      <c r="BB20" s="12" t="s">
        <v>5</v>
      </c>
      <c r="BC20" s="12" t="s">
        <v>5</v>
      </c>
      <c r="BD20" s="12" t="s">
        <v>5</v>
      </c>
      <c r="BE20" s="12" t="s">
        <v>5</v>
      </c>
      <c r="BF20" s="12" t="s">
        <v>5</v>
      </c>
      <c r="BG20" s="12" t="s">
        <v>5</v>
      </c>
      <c r="BH20" s="12" t="s">
        <v>5</v>
      </c>
      <c r="BI20" s="12" t="s">
        <v>5</v>
      </c>
      <c r="BJ20" s="12" t="s">
        <v>5</v>
      </c>
      <c r="BK20" s="12" t="s">
        <v>5</v>
      </c>
      <c r="BL20" s="12" t="s">
        <v>5</v>
      </c>
      <c r="BM20" s="12" t="s">
        <v>5</v>
      </c>
      <c r="BN20" s="12" t="s">
        <v>5</v>
      </c>
      <c r="BO20" s="12" t="s">
        <v>5</v>
      </c>
      <c r="BP20" s="12" t="s">
        <v>5</v>
      </c>
      <c r="BQ20" s="12" t="s">
        <v>5</v>
      </c>
      <c r="BR20" s="12" t="s">
        <v>5</v>
      </c>
      <c r="BS20" s="12" t="s">
        <v>5</v>
      </c>
      <c r="BT20" s="12" t="s">
        <v>5</v>
      </c>
      <c r="BU20" s="12" t="s">
        <v>5</v>
      </c>
      <c r="BV20" s="12" t="s">
        <v>5</v>
      </c>
      <c r="BW20" s="12" t="s">
        <v>5</v>
      </c>
      <c r="BX20" s="12" t="s">
        <v>5</v>
      </c>
      <c r="BY20" s="12" t="s">
        <v>5</v>
      </c>
      <c r="BZ20" s="12" t="s">
        <v>5</v>
      </c>
      <c r="CA20" s="12" t="s">
        <v>5</v>
      </c>
      <c r="CB20" s="12" t="s">
        <v>5</v>
      </c>
      <c r="CC20" s="12" t="s">
        <v>5</v>
      </c>
      <c r="CD20" s="12" t="s">
        <v>5</v>
      </c>
      <c r="CE20" s="12" t="s">
        <v>5</v>
      </c>
      <c r="CF20" s="12" t="s">
        <v>5</v>
      </c>
      <c r="CG20" s="12" t="s">
        <v>5</v>
      </c>
      <c r="CH20" s="12" t="s">
        <v>5</v>
      </c>
      <c r="CI20" s="12" t="s">
        <v>5</v>
      </c>
      <c r="CJ20" s="12" t="s">
        <v>5</v>
      </c>
      <c r="CK20" s="12" t="s">
        <v>5</v>
      </c>
      <c r="CL20" s="12" t="s">
        <v>5</v>
      </c>
      <c r="CM20" s="12" t="s">
        <v>5</v>
      </c>
      <c r="CN20" s="12" t="s">
        <v>5</v>
      </c>
      <c r="CO20" s="12" t="s">
        <v>5</v>
      </c>
      <c r="CP20" s="12" t="s">
        <v>5</v>
      </c>
      <c r="CQ20" s="12" t="s">
        <v>5</v>
      </c>
      <c r="CR20" s="12" t="s">
        <v>5</v>
      </c>
      <c r="CS20" s="12" t="s">
        <v>5</v>
      </c>
      <c r="CT20" s="12" t="s">
        <v>5</v>
      </c>
      <c r="CU20" s="3" t="s">
        <v>5</v>
      </c>
      <c r="CV20" s="3" t="s">
        <v>5</v>
      </c>
      <c r="CW20" s="3" t="s">
        <v>5</v>
      </c>
      <c r="CX20" s="3" t="s">
        <v>5</v>
      </c>
      <c r="CY20" s="3" t="s">
        <v>5</v>
      </c>
      <c r="CZ20" s="3" t="s">
        <v>5</v>
      </c>
      <c r="DA20" s="3" t="s">
        <v>5</v>
      </c>
      <c r="DB20" s="3" t="s">
        <v>5</v>
      </c>
      <c r="DC20" s="3" t="s">
        <v>5</v>
      </c>
      <c r="DD20" s="3" t="s">
        <v>5</v>
      </c>
      <c r="DE20" s="3" t="s">
        <v>5</v>
      </c>
      <c r="DF20" s="3" t="s">
        <v>5</v>
      </c>
      <c r="DG20" s="3" t="s">
        <v>5</v>
      </c>
      <c r="DH20" s="3" t="s">
        <v>5</v>
      </c>
      <c r="DI20" s="3" t="s">
        <v>5</v>
      </c>
      <c r="DJ20" s="3" t="s">
        <v>5</v>
      </c>
      <c r="DK20" s="3" t="s">
        <v>5</v>
      </c>
      <c r="DL20" s="3" t="s">
        <v>5</v>
      </c>
      <c r="DM20" s="3" t="s">
        <v>5</v>
      </c>
      <c r="DN20" s="3" t="s">
        <v>5</v>
      </c>
      <c r="DO20" s="3" t="s">
        <v>5</v>
      </c>
      <c r="DP20" s="3" t="s">
        <v>5</v>
      </c>
      <c r="DQ20" s="3" t="s">
        <v>5</v>
      </c>
      <c r="DR20" s="3" t="s">
        <v>5</v>
      </c>
      <c r="DS20" s="3" t="s">
        <v>5</v>
      </c>
      <c r="DT20" s="3" t="s">
        <v>5</v>
      </c>
      <c r="DU20" s="3" t="s">
        <v>5</v>
      </c>
      <c r="DV20" s="3" t="s">
        <v>5</v>
      </c>
    </row>
    <row r="21" spans="1:126">
      <c r="A21" s="26">
        <v>1936</v>
      </c>
      <c r="B21" s="11">
        <v>8.4132162761804139</v>
      </c>
      <c r="C21" s="11">
        <v>8.4098080283860313</v>
      </c>
      <c r="D21" s="11">
        <v>5.739706817656038</v>
      </c>
      <c r="E21" s="11">
        <v>2.0079885222486049</v>
      </c>
      <c r="F21" s="11">
        <v>4.0759940281377398</v>
      </c>
      <c r="G21" s="11">
        <v>9.7008099393715206</v>
      </c>
      <c r="H21" s="11">
        <v>21.41299709007502</v>
      </c>
      <c r="I21" s="11">
        <v>29.944281071353679</v>
      </c>
      <c r="J21" s="11">
        <v>23.131326028710554</v>
      </c>
      <c r="K21" s="11">
        <v>37.34260823501414</v>
      </c>
      <c r="L21" s="11">
        <v>31.381317006631537</v>
      </c>
      <c r="M21" s="11" t="s">
        <v>5</v>
      </c>
      <c r="N21" s="11" t="s">
        <v>5</v>
      </c>
      <c r="O21" s="11" t="s">
        <v>5</v>
      </c>
      <c r="P21" s="11" t="s">
        <v>5</v>
      </c>
      <c r="Q21" s="11" t="s">
        <v>5</v>
      </c>
      <c r="R21" s="11" t="s">
        <v>5</v>
      </c>
      <c r="S21" s="11" t="s">
        <v>5</v>
      </c>
      <c r="T21" s="11" t="s">
        <v>5</v>
      </c>
      <c r="U21" s="11" t="s">
        <v>5</v>
      </c>
      <c r="V21" s="11" t="s">
        <v>5</v>
      </c>
      <c r="W21" s="11" t="s">
        <v>5</v>
      </c>
      <c r="X21" s="11" t="s">
        <v>5</v>
      </c>
      <c r="Y21" s="11" t="s">
        <v>5</v>
      </c>
      <c r="Z21" s="11" t="s">
        <v>5</v>
      </c>
      <c r="AA21" s="11" t="s">
        <v>5</v>
      </c>
      <c r="AB21" s="11" t="s">
        <v>5</v>
      </c>
      <c r="AC21" s="11" t="s">
        <v>5</v>
      </c>
      <c r="AD21" s="11" t="s">
        <v>5</v>
      </c>
      <c r="AE21" s="11" t="s">
        <v>5</v>
      </c>
      <c r="AF21" s="11" t="s">
        <v>5</v>
      </c>
      <c r="AG21" s="11" t="s">
        <v>5</v>
      </c>
      <c r="AH21" s="11" t="s">
        <v>5</v>
      </c>
      <c r="AI21" s="11" t="s">
        <v>5</v>
      </c>
      <c r="AJ21" s="11" t="s">
        <v>5</v>
      </c>
      <c r="AK21" s="11" t="s">
        <v>5</v>
      </c>
      <c r="AL21" s="11" t="s">
        <v>5</v>
      </c>
      <c r="AM21" s="11" t="s">
        <v>5</v>
      </c>
      <c r="AN21" s="11" t="s">
        <v>5</v>
      </c>
      <c r="AO21" s="11" t="s">
        <v>5</v>
      </c>
      <c r="AP21" s="11" t="s">
        <v>5</v>
      </c>
      <c r="AQ21" s="11" t="s">
        <v>5</v>
      </c>
      <c r="AR21" s="11" t="s">
        <v>5</v>
      </c>
      <c r="AS21" s="11" t="s">
        <v>5</v>
      </c>
      <c r="AT21" s="11" t="s">
        <v>5</v>
      </c>
      <c r="AU21" s="11" t="s">
        <v>5</v>
      </c>
      <c r="AV21" s="11" t="s">
        <v>5</v>
      </c>
      <c r="AW21" s="11" t="s">
        <v>5</v>
      </c>
      <c r="AX21" s="11" t="s">
        <v>5</v>
      </c>
      <c r="AY21" s="11" t="s">
        <v>5</v>
      </c>
      <c r="AZ21" s="11" t="s">
        <v>5</v>
      </c>
      <c r="BA21" s="11" t="s">
        <v>5</v>
      </c>
      <c r="BB21" s="11" t="s">
        <v>5</v>
      </c>
      <c r="BC21" s="11" t="s">
        <v>5</v>
      </c>
      <c r="BD21" s="11" t="s">
        <v>5</v>
      </c>
      <c r="BE21" s="11" t="s">
        <v>5</v>
      </c>
      <c r="BF21" s="11" t="s">
        <v>5</v>
      </c>
      <c r="BG21" s="11" t="s">
        <v>5</v>
      </c>
      <c r="BH21" s="11" t="s">
        <v>5</v>
      </c>
      <c r="BI21" s="11" t="s">
        <v>5</v>
      </c>
      <c r="BJ21" s="11" t="s">
        <v>5</v>
      </c>
      <c r="BK21" s="11" t="s">
        <v>5</v>
      </c>
      <c r="BL21" s="11" t="s">
        <v>5</v>
      </c>
      <c r="BM21" s="11" t="s">
        <v>5</v>
      </c>
      <c r="BN21" s="11" t="s">
        <v>5</v>
      </c>
      <c r="BO21" s="11" t="s">
        <v>5</v>
      </c>
      <c r="BP21" s="11" t="s">
        <v>5</v>
      </c>
      <c r="BQ21" s="11" t="s">
        <v>5</v>
      </c>
      <c r="BR21" s="11" t="s">
        <v>5</v>
      </c>
      <c r="BS21" s="11" t="s">
        <v>5</v>
      </c>
      <c r="BT21" s="11" t="s">
        <v>5</v>
      </c>
      <c r="BU21" s="11" t="s">
        <v>5</v>
      </c>
      <c r="BV21" s="11" t="s">
        <v>5</v>
      </c>
      <c r="BW21" s="11" t="s">
        <v>5</v>
      </c>
      <c r="BX21" s="11" t="s">
        <v>5</v>
      </c>
      <c r="BY21" s="11" t="s">
        <v>5</v>
      </c>
      <c r="BZ21" s="11" t="s">
        <v>5</v>
      </c>
      <c r="CA21" s="11" t="s">
        <v>5</v>
      </c>
      <c r="CB21" s="11" t="s">
        <v>5</v>
      </c>
      <c r="CC21" s="11" t="s">
        <v>5</v>
      </c>
      <c r="CD21" s="11" t="s">
        <v>5</v>
      </c>
      <c r="CE21" s="11" t="s">
        <v>5</v>
      </c>
      <c r="CF21" s="11" t="s">
        <v>5</v>
      </c>
      <c r="CG21" s="11" t="s">
        <v>5</v>
      </c>
      <c r="CH21" s="11" t="s">
        <v>5</v>
      </c>
      <c r="CI21" s="11" t="s">
        <v>5</v>
      </c>
      <c r="CJ21" s="11" t="s">
        <v>5</v>
      </c>
      <c r="CK21" s="11" t="s">
        <v>5</v>
      </c>
      <c r="CL21" s="11" t="s">
        <v>5</v>
      </c>
      <c r="CM21" s="11" t="s">
        <v>5</v>
      </c>
      <c r="CN21" s="11" t="s">
        <v>5</v>
      </c>
      <c r="CO21" s="11" t="s">
        <v>5</v>
      </c>
      <c r="CP21" s="11" t="s">
        <v>5</v>
      </c>
      <c r="CQ21" s="11" t="s">
        <v>5</v>
      </c>
      <c r="CR21" s="11" t="s">
        <v>5</v>
      </c>
      <c r="CS21" s="11" t="s">
        <v>5</v>
      </c>
      <c r="CT21" s="11" t="s">
        <v>5</v>
      </c>
      <c r="CU21" s="3" t="s">
        <v>5</v>
      </c>
      <c r="CV21" s="3" t="s">
        <v>5</v>
      </c>
      <c r="CW21" s="3" t="s">
        <v>5</v>
      </c>
      <c r="CX21" s="3" t="s">
        <v>5</v>
      </c>
      <c r="CY21" s="3" t="s">
        <v>5</v>
      </c>
      <c r="CZ21" s="3" t="s">
        <v>5</v>
      </c>
      <c r="DA21" s="3" t="s">
        <v>5</v>
      </c>
      <c r="DB21" s="3" t="s">
        <v>5</v>
      </c>
      <c r="DC21" s="3" t="s">
        <v>5</v>
      </c>
      <c r="DD21" s="3" t="s">
        <v>5</v>
      </c>
      <c r="DE21" s="3" t="s">
        <v>5</v>
      </c>
      <c r="DF21" s="3" t="s">
        <v>5</v>
      </c>
      <c r="DG21" s="3" t="s">
        <v>5</v>
      </c>
      <c r="DH21" s="3" t="s">
        <v>5</v>
      </c>
      <c r="DI21" s="3" t="s">
        <v>5</v>
      </c>
      <c r="DJ21" s="3" t="s">
        <v>5</v>
      </c>
      <c r="DK21" s="3" t="s">
        <v>5</v>
      </c>
      <c r="DL21" s="3" t="s">
        <v>5</v>
      </c>
      <c r="DM21" s="3" t="s">
        <v>5</v>
      </c>
      <c r="DN21" s="3" t="s">
        <v>5</v>
      </c>
      <c r="DO21" s="3" t="s">
        <v>5</v>
      </c>
      <c r="DP21" s="3" t="s">
        <v>5</v>
      </c>
      <c r="DQ21" s="3" t="s">
        <v>5</v>
      </c>
      <c r="DR21" s="3" t="s">
        <v>5</v>
      </c>
      <c r="DS21" s="3" t="s">
        <v>5</v>
      </c>
      <c r="DT21" s="3" t="s">
        <v>5</v>
      </c>
      <c r="DU21" s="3" t="s">
        <v>5</v>
      </c>
      <c r="DV21" s="3" t="s">
        <v>5</v>
      </c>
    </row>
    <row r="22" spans="1:126">
      <c r="A22" s="26">
        <v>1937</v>
      </c>
      <c r="B22" s="11">
        <v>4.541573131497997</v>
      </c>
      <c r="C22" s="11">
        <v>4.1865071658046986</v>
      </c>
      <c r="D22" s="11">
        <v>1.3610859898895711</v>
      </c>
      <c r="E22" s="11">
        <v>-2.4425103646688657</v>
      </c>
      <c r="F22" s="11">
        <v>-1.1893179078805562</v>
      </c>
      <c r="G22" s="11">
        <v>2.8797654537457813</v>
      </c>
      <c r="H22" s="11">
        <v>11.503080665061079</v>
      </c>
      <c r="I22" s="11">
        <v>16.346124565081215</v>
      </c>
      <c r="J22" s="11">
        <v>7.8368691565307609</v>
      </c>
      <c r="K22" s="11">
        <v>12.212905003339888</v>
      </c>
      <c r="L22" s="11">
        <v>-3.3325922266885408</v>
      </c>
      <c r="M22" s="11">
        <v>-38.046501460008628</v>
      </c>
      <c r="N22" s="11" t="s">
        <v>5</v>
      </c>
      <c r="O22" s="11" t="s">
        <v>5</v>
      </c>
      <c r="P22" s="11" t="s">
        <v>5</v>
      </c>
      <c r="Q22" s="11" t="s">
        <v>5</v>
      </c>
      <c r="R22" s="11" t="s">
        <v>5</v>
      </c>
      <c r="S22" s="11" t="s">
        <v>5</v>
      </c>
      <c r="T22" s="11" t="s">
        <v>5</v>
      </c>
      <c r="U22" s="11" t="s">
        <v>5</v>
      </c>
      <c r="V22" s="11" t="s">
        <v>5</v>
      </c>
      <c r="W22" s="11" t="s">
        <v>5</v>
      </c>
      <c r="X22" s="11" t="s">
        <v>5</v>
      </c>
      <c r="Y22" s="11" t="s">
        <v>5</v>
      </c>
      <c r="Z22" s="11" t="s">
        <v>5</v>
      </c>
      <c r="AA22" s="11" t="s">
        <v>5</v>
      </c>
      <c r="AB22" s="11" t="s">
        <v>5</v>
      </c>
      <c r="AC22" s="11" t="s">
        <v>5</v>
      </c>
      <c r="AD22" s="11" t="s">
        <v>5</v>
      </c>
      <c r="AE22" s="11" t="s">
        <v>5</v>
      </c>
      <c r="AF22" s="11" t="s">
        <v>5</v>
      </c>
      <c r="AG22" s="11" t="s">
        <v>5</v>
      </c>
      <c r="AH22" s="11" t="s">
        <v>5</v>
      </c>
      <c r="AI22" s="11" t="s">
        <v>5</v>
      </c>
      <c r="AJ22" s="11" t="s">
        <v>5</v>
      </c>
      <c r="AK22" s="11" t="s">
        <v>5</v>
      </c>
      <c r="AL22" s="11" t="s">
        <v>5</v>
      </c>
      <c r="AM22" s="11" t="s">
        <v>5</v>
      </c>
      <c r="AN22" s="11" t="s">
        <v>5</v>
      </c>
      <c r="AO22" s="11" t="s">
        <v>5</v>
      </c>
      <c r="AP22" s="11" t="s">
        <v>5</v>
      </c>
      <c r="AQ22" s="11" t="s">
        <v>5</v>
      </c>
      <c r="AR22" s="11" t="s">
        <v>5</v>
      </c>
      <c r="AS22" s="11" t="s">
        <v>5</v>
      </c>
      <c r="AT22" s="11" t="s">
        <v>5</v>
      </c>
      <c r="AU22" s="11" t="s">
        <v>5</v>
      </c>
      <c r="AV22" s="11" t="s">
        <v>5</v>
      </c>
      <c r="AW22" s="11" t="s">
        <v>5</v>
      </c>
      <c r="AX22" s="11" t="s">
        <v>5</v>
      </c>
      <c r="AY22" s="11" t="s">
        <v>5</v>
      </c>
      <c r="AZ22" s="11" t="s">
        <v>5</v>
      </c>
      <c r="BA22" s="11" t="s">
        <v>5</v>
      </c>
      <c r="BB22" s="11" t="s">
        <v>5</v>
      </c>
      <c r="BC22" s="11" t="s">
        <v>5</v>
      </c>
      <c r="BD22" s="11" t="s">
        <v>5</v>
      </c>
      <c r="BE22" s="11" t="s">
        <v>5</v>
      </c>
      <c r="BF22" s="11" t="s">
        <v>5</v>
      </c>
      <c r="BG22" s="11" t="s">
        <v>5</v>
      </c>
      <c r="BH22" s="11" t="s">
        <v>5</v>
      </c>
      <c r="BI22" s="11" t="s">
        <v>5</v>
      </c>
      <c r="BJ22" s="11" t="s">
        <v>5</v>
      </c>
      <c r="BK22" s="11" t="s">
        <v>5</v>
      </c>
      <c r="BL22" s="11" t="s">
        <v>5</v>
      </c>
      <c r="BM22" s="11" t="s">
        <v>5</v>
      </c>
      <c r="BN22" s="11" t="s">
        <v>5</v>
      </c>
      <c r="BO22" s="11" t="s">
        <v>5</v>
      </c>
      <c r="BP22" s="11" t="s">
        <v>5</v>
      </c>
      <c r="BQ22" s="11" t="s">
        <v>5</v>
      </c>
      <c r="BR22" s="11" t="s">
        <v>5</v>
      </c>
      <c r="BS22" s="11" t="s">
        <v>5</v>
      </c>
      <c r="BT22" s="11" t="s">
        <v>5</v>
      </c>
      <c r="BU22" s="11" t="s">
        <v>5</v>
      </c>
      <c r="BV22" s="11" t="s">
        <v>5</v>
      </c>
      <c r="BW22" s="11" t="s">
        <v>5</v>
      </c>
      <c r="BX22" s="11" t="s">
        <v>5</v>
      </c>
      <c r="BY22" s="11" t="s">
        <v>5</v>
      </c>
      <c r="BZ22" s="11" t="s">
        <v>5</v>
      </c>
      <c r="CA22" s="11" t="s">
        <v>5</v>
      </c>
      <c r="CB22" s="11" t="s">
        <v>5</v>
      </c>
      <c r="CC22" s="11" t="s">
        <v>5</v>
      </c>
      <c r="CD22" s="11" t="s">
        <v>5</v>
      </c>
      <c r="CE22" s="11" t="s">
        <v>5</v>
      </c>
      <c r="CF22" s="11" t="s">
        <v>5</v>
      </c>
      <c r="CG22" s="11" t="s">
        <v>5</v>
      </c>
      <c r="CH22" s="11" t="s">
        <v>5</v>
      </c>
      <c r="CI22" s="11" t="s">
        <v>5</v>
      </c>
      <c r="CJ22" s="11" t="s">
        <v>5</v>
      </c>
      <c r="CK22" s="11" t="s">
        <v>5</v>
      </c>
      <c r="CL22" s="11" t="s">
        <v>5</v>
      </c>
      <c r="CM22" s="11" t="s">
        <v>5</v>
      </c>
      <c r="CN22" s="11" t="s">
        <v>5</v>
      </c>
      <c r="CO22" s="11" t="s">
        <v>5</v>
      </c>
      <c r="CP22" s="11" t="s">
        <v>5</v>
      </c>
      <c r="CQ22" s="11" t="s">
        <v>5</v>
      </c>
      <c r="CR22" s="11" t="s">
        <v>5</v>
      </c>
      <c r="CS22" s="11" t="s">
        <v>5</v>
      </c>
      <c r="CT22" s="11" t="s">
        <v>5</v>
      </c>
      <c r="CU22" s="3" t="s">
        <v>5</v>
      </c>
      <c r="CV22" s="3" t="s">
        <v>5</v>
      </c>
      <c r="CW22" s="3" t="s">
        <v>5</v>
      </c>
      <c r="CX22" s="3" t="s">
        <v>5</v>
      </c>
      <c r="CY22" s="3" t="s">
        <v>5</v>
      </c>
      <c r="CZ22" s="3" t="s">
        <v>5</v>
      </c>
      <c r="DA22" s="3" t="s">
        <v>5</v>
      </c>
      <c r="DB22" s="3" t="s">
        <v>5</v>
      </c>
      <c r="DC22" s="3" t="s">
        <v>5</v>
      </c>
      <c r="DD22" s="3" t="s">
        <v>5</v>
      </c>
      <c r="DE22" s="3" t="s">
        <v>5</v>
      </c>
      <c r="DF22" s="3" t="s">
        <v>5</v>
      </c>
      <c r="DG22" s="3" t="s">
        <v>5</v>
      </c>
      <c r="DH22" s="3" t="s">
        <v>5</v>
      </c>
      <c r="DI22" s="3" t="s">
        <v>5</v>
      </c>
      <c r="DJ22" s="3" t="s">
        <v>5</v>
      </c>
      <c r="DK22" s="3" t="s">
        <v>5</v>
      </c>
      <c r="DL22" s="3" t="s">
        <v>5</v>
      </c>
      <c r="DM22" s="3" t="s">
        <v>5</v>
      </c>
      <c r="DN22" s="3" t="s">
        <v>5</v>
      </c>
      <c r="DO22" s="3" t="s">
        <v>5</v>
      </c>
      <c r="DP22" s="3" t="s">
        <v>5</v>
      </c>
      <c r="DQ22" s="3" t="s">
        <v>5</v>
      </c>
      <c r="DR22" s="3" t="s">
        <v>5</v>
      </c>
      <c r="DS22" s="3" t="s">
        <v>5</v>
      </c>
      <c r="DT22" s="3" t="s">
        <v>5</v>
      </c>
      <c r="DU22" s="3" t="s">
        <v>5</v>
      </c>
      <c r="DV22" s="3" t="s">
        <v>5</v>
      </c>
    </row>
    <row r="23" spans="1:126">
      <c r="A23" s="26">
        <v>1938</v>
      </c>
      <c r="B23" s="11">
        <v>6.2925706986102252</v>
      </c>
      <c r="C23" s="11">
        <v>6.1130100273173902</v>
      </c>
      <c r="D23" s="11">
        <v>3.7195819457138812</v>
      </c>
      <c r="E23" s="11">
        <v>0.53219482219371783</v>
      </c>
      <c r="F23" s="11">
        <v>1.9766664712125015</v>
      </c>
      <c r="G23" s="11">
        <v>5.9328624600221831</v>
      </c>
      <c r="H23" s="11">
        <v>13.760432213474779</v>
      </c>
      <c r="I23" s="11">
        <v>18.172527388227174</v>
      </c>
      <c r="J23" s="11">
        <v>11.730403626015997</v>
      </c>
      <c r="K23" s="11">
        <v>15.985814128494155</v>
      </c>
      <c r="L23" s="11">
        <v>6.8797856835266238</v>
      </c>
      <c r="M23" s="11">
        <v>-5.3709799780258303</v>
      </c>
      <c r="N23" s="11">
        <v>27.304541503956965</v>
      </c>
      <c r="O23" s="11" t="s">
        <v>5</v>
      </c>
      <c r="P23" s="11" t="s">
        <v>5</v>
      </c>
      <c r="Q23" s="11" t="s">
        <v>5</v>
      </c>
      <c r="R23" s="11" t="s">
        <v>5</v>
      </c>
      <c r="S23" s="11" t="s">
        <v>5</v>
      </c>
      <c r="T23" s="11" t="s">
        <v>5</v>
      </c>
      <c r="U23" s="11" t="s">
        <v>5</v>
      </c>
      <c r="V23" s="11" t="s">
        <v>5</v>
      </c>
      <c r="W23" s="11" t="s">
        <v>5</v>
      </c>
      <c r="X23" s="11" t="s">
        <v>5</v>
      </c>
      <c r="Y23" s="11" t="s">
        <v>5</v>
      </c>
      <c r="Z23" s="11" t="s">
        <v>5</v>
      </c>
      <c r="AA23" s="11" t="s">
        <v>5</v>
      </c>
      <c r="AB23" s="11" t="s">
        <v>5</v>
      </c>
      <c r="AC23" s="11" t="s">
        <v>5</v>
      </c>
      <c r="AD23" s="11" t="s">
        <v>5</v>
      </c>
      <c r="AE23" s="11" t="s">
        <v>5</v>
      </c>
      <c r="AF23" s="11" t="s">
        <v>5</v>
      </c>
      <c r="AG23" s="11" t="s">
        <v>5</v>
      </c>
      <c r="AH23" s="11" t="s">
        <v>5</v>
      </c>
      <c r="AI23" s="11" t="s">
        <v>5</v>
      </c>
      <c r="AJ23" s="11" t="s">
        <v>5</v>
      </c>
      <c r="AK23" s="11" t="s">
        <v>5</v>
      </c>
      <c r="AL23" s="11" t="s">
        <v>5</v>
      </c>
      <c r="AM23" s="11" t="s">
        <v>5</v>
      </c>
      <c r="AN23" s="11" t="s">
        <v>5</v>
      </c>
      <c r="AO23" s="11" t="s">
        <v>5</v>
      </c>
      <c r="AP23" s="11" t="s">
        <v>5</v>
      </c>
      <c r="AQ23" s="11" t="s">
        <v>5</v>
      </c>
      <c r="AR23" s="11" t="s">
        <v>5</v>
      </c>
      <c r="AS23" s="11" t="s">
        <v>5</v>
      </c>
      <c r="AT23" s="11" t="s">
        <v>5</v>
      </c>
      <c r="AU23" s="11" t="s">
        <v>5</v>
      </c>
      <c r="AV23" s="11" t="s">
        <v>5</v>
      </c>
      <c r="AW23" s="11" t="s">
        <v>5</v>
      </c>
      <c r="AX23" s="11" t="s">
        <v>5</v>
      </c>
      <c r="AY23" s="11" t="s">
        <v>5</v>
      </c>
      <c r="AZ23" s="11" t="s">
        <v>5</v>
      </c>
      <c r="BA23" s="11" t="s">
        <v>5</v>
      </c>
      <c r="BB23" s="11" t="s">
        <v>5</v>
      </c>
      <c r="BC23" s="11" t="s">
        <v>5</v>
      </c>
      <c r="BD23" s="11" t="s">
        <v>5</v>
      </c>
      <c r="BE23" s="11" t="s">
        <v>5</v>
      </c>
      <c r="BF23" s="11" t="s">
        <v>5</v>
      </c>
      <c r="BG23" s="11" t="s">
        <v>5</v>
      </c>
      <c r="BH23" s="11" t="s">
        <v>5</v>
      </c>
      <c r="BI23" s="11" t="s">
        <v>5</v>
      </c>
      <c r="BJ23" s="11" t="s">
        <v>5</v>
      </c>
      <c r="BK23" s="11" t="s">
        <v>5</v>
      </c>
      <c r="BL23" s="11" t="s">
        <v>5</v>
      </c>
      <c r="BM23" s="11" t="s">
        <v>5</v>
      </c>
      <c r="BN23" s="11" t="s">
        <v>5</v>
      </c>
      <c r="BO23" s="11" t="s">
        <v>5</v>
      </c>
      <c r="BP23" s="11" t="s">
        <v>5</v>
      </c>
      <c r="BQ23" s="11" t="s">
        <v>5</v>
      </c>
      <c r="BR23" s="11" t="s">
        <v>5</v>
      </c>
      <c r="BS23" s="11" t="s">
        <v>5</v>
      </c>
      <c r="BT23" s="11" t="s">
        <v>5</v>
      </c>
      <c r="BU23" s="11" t="s">
        <v>5</v>
      </c>
      <c r="BV23" s="11" t="s">
        <v>5</v>
      </c>
      <c r="BW23" s="11" t="s">
        <v>5</v>
      </c>
      <c r="BX23" s="11" t="s">
        <v>5</v>
      </c>
      <c r="BY23" s="11" t="s">
        <v>5</v>
      </c>
      <c r="BZ23" s="11" t="s">
        <v>5</v>
      </c>
      <c r="CA23" s="11" t="s">
        <v>5</v>
      </c>
      <c r="CB23" s="11" t="s">
        <v>5</v>
      </c>
      <c r="CC23" s="11" t="s">
        <v>5</v>
      </c>
      <c r="CD23" s="11" t="s">
        <v>5</v>
      </c>
      <c r="CE23" s="11" t="s">
        <v>5</v>
      </c>
      <c r="CF23" s="11" t="s">
        <v>5</v>
      </c>
      <c r="CG23" s="11" t="s">
        <v>5</v>
      </c>
      <c r="CH23" s="11" t="s">
        <v>5</v>
      </c>
      <c r="CI23" s="11" t="s">
        <v>5</v>
      </c>
      <c r="CJ23" s="11" t="s">
        <v>5</v>
      </c>
      <c r="CK23" s="11" t="s">
        <v>5</v>
      </c>
      <c r="CL23" s="11" t="s">
        <v>5</v>
      </c>
      <c r="CM23" s="11" t="s">
        <v>5</v>
      </c>
      <c r="CN23" s="11" t="s">
        <v>5</v>
      </c>
      <c r="CO23" s="11" t="s">
        <v>5</v>
      </c>
      <c r="CP23" s="11" t="s">
        <v>5</v>
      </c>
      <c r="CQ23" s="11" t="s">
        <v>5</v>
      </c>
      <c r="CR23" s="11" t="s">
        <v>5</v>
      </c>
      <c r="CS23" s="11" t="s">
        <v>5</v>
      </c>
      <c r="CT23" s="11" t="s">
        <v>5</v>
      </c>
      <c r="CU23" s="3" t="s">
        <v>5</v>
      </c>
      <c r="CV23" s="3" t="s">
        <v>5</v>
      </c>
      <c r="CW23" s="3" t="s">
        <v>5</v>
      </c>
      <c r="CX23" s="3" t="s">
        <v>5</v>
      </c>
      <c r="CY23" s="3" t="s">
        <v>5</v>
      </c>
      <c r="CZ23" s="3" t="s">
        <v>5</v>
      </c>
      <c r="DA23" s="3" t="s">
        <v>5</v>
      </c>
      <c r="DB23" s="3" t="s">
        <v>5</v>
      </c>
      <c r="DC23" s="3" t="s">
        <v>5</v>
      </c>
      <c r="DD23" s="3" t="s">
        <v>5</v>
      </c>
      <c r="DE23" s="3" t="s">
        <v>5</v>
      </c>
      <c r="DF23" s="3" t="s">
        <v>5</v>
      </c>
      <c r="DG23" s="3" t="s">
        <v>5</v>
      </c>
      <c r="DH23" s="3" t="s">
        <v>5</v>
      </c>
      <c r="DI23" s="3" t="s">
        <v>5</v>
      </c>
      <c r="DJ23" s="3" t="s">
        <v>5</v>
      </c>
      <c r="DK23" s="3" t="s">
        <v>5</v>
      </c>
      <c r="DL23" s="3" t="s">
        <v>5</v>
      </c>
      <c r="DM23" s="3" t="s">
        <v>5</v>
      </c>
      <c r="DN23" s="3" t="s">
        <v>5</v>
      </c>
      <c r="DO23" s="3" t="s">
        <v>5</v>
      </c>
      <c r="DP23" s="3" t="s">
        <v>5</v>
      </c>
      <c r="DQ23" s="3" t="s">
        <v>5</v>
      </c>
      <c r="DR23" s="3" t="s">
        <v>5</v>
      </c>
      <c r="DS23" s="3" t="s">
        <v>5</v>
      </c>
      <c r="DT23" s="3" t="s">
        <v>5</v>
      </c>
      <c r="DU23" s="3" t="s">
        <v>5</v>
      </c>
      <c r="DV23" s="3" t="s">
        <v>5</v>
      </c>
    </row>
    <row r="24" spans="1:126">
      <c r="A24" s="26">
        <v>1939</v>
      </c>
      <c r="B24" s="11">
        <v>5.6416084393822441</v>
      </c>
      <c r="C24" s="11">
        <v>5.4257861074790101</v>
      </c>
      <c r="D24" s="11">
        <v>3.1745417060225969</v>
      </c>
      <c r="E24" s="11">
        <v>0.22736793557778939</v>
      </c>
      <c r="F24" s="11">
        <v>1.4969097310330992</v>
      </c>
      <c r="G24" s="11">
        <v>4.9602220832884365</v>
      </c>
      <c r="H24" s="11">
        <v>11.687765570467736</v>
      </c>
      <c r="I24" s="11">
        <v>15.173466199825929</v>
      </c>
      <c r="J24" s="11">
        <v>9.3051861999164149</v>
      </c>
      <c r="K24" s="11">
        <v>12.224471116679018</v>
      </c>
      <c r="L24" s="11">
        <v>4.4546140299995871</v>
      </c>
      <c r="M24" s="11">
        <v>-4.5209536288777281</v>
      </c>
      <c r="N24" s="11">
        <v>12.241820286687719</v>
      </c>
      <c r="O24" s="11">
        <v>-2.820900930581526</v>
      </c>
      <c r="P24" s="11" t="s">
        <v>5</v>
      </c>
      <c r="Q24" s="11" t="s">
        <v>5</v>
      </c>
      <c r="R24" s="11" t="s">
        <v>5</v>
      </c>
      <c r="S24" s="11" t="s">
        <v>5</v>
      </c>
      <c r="T24" s="11" t="s">
        <v>5</v>
      </c>
      <c r="U24" s="11" t="s">
        <v>5</v>
      </c>
      <c r="V24" s="11" t="s">
        <v>5</v>
      </c>
      <c r="W24" s="11" t="s">
        <v>5</v>
      </c>
      <c r="X24" s="11" t="s">
        <v>5</v>
      </c>
      <c r="Y24" s="11" t="s">
        <v>5</v>
      </c>
      <c r="Z24" s="11" t="s">
        <v>5</v>
      </c>
      <c r="AA24" s="11" t="s">
        <v>5</v>
      </c>
      <c r="AB24" s="11" t="s">
        <v>5</v>
      </c>
      <c r="AC24" s="11" t="s">
        <v>5</v>
      </c>
      <c r="AD24" s="11" t="s">
        <v>5</v>
      </c>
      <c r="AE24" s="11" t="s">
        <v>5</v>
      </c>
      <c r="AF24" s="11" t="s">
        <v>5</v>
      </c>
      <c r="AG24" s="11" t="s">
        <v>5</v>
      </c>
      <c r="AH24" s="11" t="s">
        <v>5</v>
      </c>
      <c r="AI24" s="11" t="s">
        <v>5</v>
      </c>
      <c r="AJ24" s="11" t="s">
        <v>5</v>
      </c>
      <c r="AK24" s="11" t="s">
        <v>5</v>
      </c>
      <c r="AL24" s="11" t="s">
        <v>5</v>
      </c>
      <c r="AM24" s="11" t="s">
        <v>5</v>
      </c>
      <c r="AN24" s="11" t="s">
        <v>5</v>
      </c>
      <c r="AO24" s="11" t="s">
        <v>5</v>
      </c>
      <c r="AP24" s="11" t="s">
        <v>5</v>
      </c>
      <c r="AQ24" s="11" t="s">
        <v>5</v>
      </c>
      <c r="AR24" s="11" t="s">
        <v>5</v>
      </c>
      <c r="AS24" s="11" t="s">
        <v>5</v>
      </c>
      <c r="AT24" s="11" t="s">
        <v>5</v>
      </c>
      <c r="AU24" s="11" t="s">
        <v>5</v>
      </c>
      <c r="AV24" s="11" t="s">
        <v>5</v>
      </c>
      <c r="AW24" s="11" t="s">
        <v>5</v>
      </c>
      <c r="AX24" s="11" t="s">
        <v>5</v>
      </c>
      <c r="AY24" s="11" t="s">
        <v>5</v>
      </c>
      <c r="AZ24" s="11" t="s">
        <v>5</v>
      </c>
      <c r="BA24" s="11" t="s">
        <v>5</v>
      </c>
      <c r="BB24" s="11" t="s">
        <v>5</v>
      </c>
      <c r="BC24" s="11" t="s">
        <v>5</v>
      </c>
      <c r="BD24" s="11" t="s">
        <v>5</v>
      </c>
      <c r="BE24" s="11" t="s">
        <v>5</v>
      </c>
      <c r="BF24" s="11" t="s">
        <v>5</v>
      </c>
      <c r="BG24" s="11" t="s">
        <v>5</v>
      </c>
      <c r="BH24" s="11" t="s">
        <v>5</v>
      </c>
      <c r="BI24" s="11" t="s">
        <v>5</v>
      </c>
      <c r="BJ24" s="11" t="s">
        <v>5</v>
      </c>
      <c r="BK24" s="11" t="s">
        <v>5</v>
      </c>
      <c r="BL24" s="11" t="s">
        <v>5</v>
      </c>
      <c r="BM24" s="11" t="s">
        <v>5</v>
      </c>
      <c r="BN24" s="11" t="s">
        <v>5</v>
      </c>
      <c r="BO24" s="11" t="s">
        <v>5</v>
      </c>
      <c r="BP24" s="11" t="s">
        <v>5</v>
      </c>
      <c r="BQ24" s="11" t="s">
        <v>5</v>
      </c>
      <c r="BR24" s="11" t="s">
        <v>5</v>
      </c>
      <c r="BS24" s="11" t="s">
        <v>5</v>
      </c>
      <c r="BT24" s="11" t="s">
        <v>5</v>
      </c>
      <c r="BU24" s="11" t="s">
        <v>5</v>
      </c>
      <c r="BV24" s="11" t="s">
        <v>5</v>
      </c>
      <c r="BW24" s="11" t="s">
        <v>5</v>
      </c>
      <c r="BX24" s="11" t="s">
        <v>5</v>
      </c>
      <c r="BY24" s="11" t="s">
        <v>5</v>
      </c>
      <c r="BZ24" s="11" t="s">
        <v>5</v>
      </c>
      <c r="CA24" s="11" t="s">
        <v>5</v>
      </c>
      <c r="CB24" s="11" t="s">
        <v>5</v>
      </c>
      <c r="CC24" s="11" t="s">
        <v>5</v>
      </c>
      <c r="CD24" s="11" t="s">
        <v>5</v>
      </c>
      <c r="CE24" s="11" t="s">
        <v>5</v>
      </c>
      <c r="CF24" s="11" t="s">
        <v>5</v>
      </c>
      <c r="CG24" s="11" t="s">
        <v>5</v>
      </c>
      <c r="CH24" s="11" t="s">
        <v>5</v>
      </c>
      <c r="CI24" s="11" t="s">
        <v>5</v>
      </c>
      <c r="CJ24" s="11" t="s">
        <v>5</v>
      </c>
      <c r="CK24" s="11" t="s">
        <v>5</v>
      </c>
      <c r="CL24" s="11" t="s">
        <v>5</v>
      </c>
      <c r="CM24" s="11" t="s">
        <v>5</v>
      </c>
      <c r="CN24" s="11" t="s">
        <v>5</v>
      </c>
      <c r="CO24" s="11" t="s">
        <v>5</v>
      </c>
      <c r="CP24" s="11" t="s">
        <v>5</v>
      </c>
      <c r="CQ24" s="11" t="s">
        <v>5</v>
      </c>
      <c r="CR24" s="11" t="s">
        <v>5</v>
      </c>
      <c r="CS24" s="11" t="s">
        <v>5</v>
      </c>
      <c r="CT24" s="11" t="s">
        <v>5</v>
      </c>
      <c r="CU24" s="3" t="s">
        <v>5</v>
      </c>
      <c r="CV24" s="3" t="s">
        <v>5</v>
      </c>
      <c r="CW24" s="3" t="s">
        <v>5</v>
      </c>
      <c r="CX24" s="3" t="s">
        <v>5</v>
      </c>
      <c r="CY24" s="3" t="s">
        <v>5</v>
      </c>
      <c r="CZ24" s="3" t="s">
        <v>5</v>
      </c>
      <c r="DA24" s="3" t="s">
        <v>5</v>
      </c>
      <c r="DB24" s="3" t="s">
        <v>5</v>
      </c>
      <c r="DC24" s="3" t="s">
        <v>5</v>
      </c>
      <c r="DD24" s="3" t="s">
        <v>5</v>
      </c>
      <c r="DE24" s="3" t="s">
        <v>5</v>
      </c>
      <c r="DF24" s="3" t="s">
        <v>5</v>
      </c>
      <c r="DG24" s="3" t="s">
        <v>5</v>
      </c>
      <c r="DH24" s="3" t="s">
        <v>5</v>
      </c>
      <c r="DI24" s="3" t="s">
        <v>5</v>
      </c>
      <c r="DJ24" s="3" t="s">
        <v>5</v>
      </c>
      <c r="DK24" s="3" t="s">
        <v>5</v>
      </c>
      <c r="DL24" s="3" t="s">
        <v>5</v>
      </c>
      <c r="DM24" s="3" t="s">
        <v>5</v>
      </c>
      <c r="DN24" s="3" t="s">
        <v>5</v>
      </c>
      <c r="DO24" s="3" t="s">
        <v>5</v>
      </c>
      <c r="DP24" s="3" t="s">
        <v>5</v>
      </c>
      <c r="DQ24" s="3" t="s">
        <v>5</v>
      </c>
      <c r="DR24" s="3" t="s">
        <v>5</v>
      </c>
      <c r="DS24" s="3" t="s">
        <v>5</v>
      </c>
      <c r="DT24" s="3" t="s">
        <v>5</v>
      </c>
      <c r="DU24" s="3" t="s">
        <v>5</v>
      </c>
      <c r="DV24" s="3" t="s">
        <v>5</v>
      </c>
    </row>
    <row r="25" spans="1:126">
      <c r="A25" s="26">
        <v>1940</v>
      </c>
      <c r="B25" s="11">
        <v>4.5339534942194026</v>
      </c>
      <c r="C25" s="11">
        <v>4.2544288327976254</v>
      </c>
      <c r="D25" s="11">
        <v>2.0862526718623711</v>
      </c>
      <c r="E25" s="11">
        <v>-0.70601403722538969</v>
      </c>
      <c r="F25" s="11">
        <v>0.36326196111551301</v>
      </c>
      <c r="G25" s="11">
        <v>3.3668783011535606</v>
      </c>
      <c r="H25" s="11">
        <v>9.1698787584090642</v>
      </c>
      <c r="I25" s="11">
        <v>11.905130957590151</v>
      </c>
      <c r="J25" s="11">
        <v>6.4082716373483066</v>
      </c>
      <c r="K25" s="11">
        <v>8.3581899742224621</v>
      </c>
      <c r="L25" s="11">
        <v>1.3690480763876023</v>
      </c>
      <c r="M25" s="11">
        <v>-6.1340191561733803</v>
      </c>
      <c r="N25" s="11">
        <v>4.5034749451050331</v>
      </c>
      <c r="O25" s="11">
        <v>-6.8970583343209313</v>
      </c>
      <c r="P25" s="11">
        <v>-10.973215738060334</v>
      </c>
      <c r="Q25" s="11" t="s">
        <v>5</v>
      </c>
      <c r="R25" s="11" t="s">
        <v>5</v>
      </c>
      <c r="S25" s="11" t="s">
        <v>5</v>
      </c>
      <c r="T25" s="11" t="s">
        <v>5</v>
      </c>
      <c r="U25" s="11" t="s">
        <v>5</v>
      </c>
      <c r="V25" s="11" t="s">
        <v>5</v>
      </c>
      <c r="W25" s="11" t="s">
        <v>5</v>
      </c>
      <c r="X25" s="11" t="s">
        <v>5</v>
      </c>
      <c r="Y25" s="11" t="s">
        <v>5</v>
      </c>
      <c r="Z25" s="11" t="s">
        <v>5</v>
      </c>
      <c r="AA25" s="11" t="s">
        <v>5</v>
      </c>
      <c r="AB25" s="11" t="s">
        <v>5</v>
      </c>
      <c r="AC25" s="11" t="s">
        <v>5</v>
      </c>
      <c r="AD25" s="11" t="s">
        <v>5</v>
      </c>
      <c r="AE25" s="11" t="s">
        <v>5</v>
      </c>
      <c r="AF25" s="11" t="s">
        <v>5</v>
      </c>
      <c r="AG25" s="11" t="s">
        <v>5</v>
      </c>
      <c r="AH25" s="11" t="s">
        <v>5</v>
      </c>
      <c r="AI25" s="11" t="s">
        <v>5</v>
      </c>
      <c r="AJ25" s="11" t="s">
        <v>5</v>
      </c>
      <c r="AK25" s="11" t="s">
        <v>5</v>
      </c>
      <c r="AL25" s="11" t="s">
        <v>5</v>
      </c>
      <c r="AM25" s="11" t="s">
        <v>5</v>
      </c>
      <c r="AN25" s="11" t="s">
        <v>5</v>
      </c>
      <c r="AO25" s="11" t="s">
        <v>5</v>
      </c>
      <c r="AP25" s="11" t="s">
        <v>5</v>
      </c>
      <c r="AQ25" s="11" t="s">
        <v>5</v>
      </c>
      <c r="AR25" s="11" t="s">
        <v>5</v>
      </c>
      <c r="AS25" s="11" t="s">
        <v>5</v>
      </c>
      <c r="AT25" s="11" t="s">
        <v>5</v>
      </c>
      <c r="AU25" s="11" t="s">
        <v>5</v>
      </c>
      <c r="AV25" s="11" t="s">
        <v>5</v>
      </c>
      <c r="AW25" s="11" t="s">
        <v>5</v>
      </c>
      <c r="AX25" s="11" t="s">
        <v>5</v>
      </c>
      <c r="AY25" s="11" t="s">
        <v>5</v>
      </c>
      <c r="AZ25" s="11" t="s">
        <v>5</v>
      </c>
      <c r="BA25" s="11" t="s">
        <v>5</v>
      </c>
      <c r="BB25" s="11" t="s">
        <v>5</v>
      </c>
      <c r="BC25" s="11" t="s">
        <v>5</v>
      </c>
      <c r="BD25" s="11" t="s">
        <v>5</v>
      </c>
      <c r="BE25" s="11" t="s">
        <v>5</v>
      </c>
      <c r="BF25" s="11" t="s">
        <v>5</v>
      </c>
      <c r="BG25" s="11" t="s">
        <v>5</v>
      </c>
      <c r="BH25" s="11" t="s">
        <v>5</v>
      </c>
      <c r="BI25" s="11" t="s">
        <v>5</v>
      </c>
      <c r="BJ25" s="11" t="s">
        <v>5</v>
      </c>
      <c r="BK25" s="11" t="s">
        <v>5</v>
      </c>
      <c r="BL25" s="11" t="s">
        <v>5</v>
      </c>
      <c r="BM25" s="11" t="s">
        <v>5</v>
      </c>
      <c r="BN25" s="11" t="s">
        <v>5</v>
      </c>
      <c r="BO25" s="11" t="s">
        <v>5</v>
      </c>
      <c r="BP25" s="11" t="s">
        <v>5</v>
      </c>
      <c r="BQ25" s="11" t="s">
        <v>5</v>
      </c>
      <c r="BR25" s="11" t="s">
        <v>5</v>
      </c>
      <c r="BS25" s="11" t="s">
        <v>5</v>
      </c>
      <c r="BT25" s="11" t="s">
        <v>5</v>
      </c>
      <c r="BU25" s="11" t="s">
        <v>5</v>
      </c>
      <c r="BV25" s="11" t="s">
        <v>5</v>
      </c>
      <c r="BW25" s="11" t="s">
        <v>5</v>
      </c>
      <c r="BX25" s="11" t="s">
        <v>5</v>
      </c>
      <c r="BY25" s="11" t="s">
        <v>5</v>
      </c>
      <c r="BZ25" s="11" t="s">
        <v>5</v>
      </c>
      <c r="CA25" s="11" t="s">
        <v>5</v>
      </c>
      <c r="CB25" s="11" t="s">
        <v>5</v>
      </c>
      <c r="CC25" s="11" t="s">
        <v>5</v>
      </c>
      <c r="CD25" s="11" t="s">
        <v>5</v>
      </c>
      <c r="CE25" s="11" t="s">
        <v>5</v>
      </c>
      <c r="CF25" s="11" t="s">
        <v>5</v>
      </c>
      <c r="CG25" s="11" t="s">
        <v>5</v>
      </c>
      <c r="CH25" s="11" t="s">
        <v>5</v>
      </c>
      <c r="CI25" s="11" t="s">
        <v>5</v>
      </c>
      <c r="CJ25" s="11" t="s">
        <v>5</v>
      </c>
      <c r="CK25" s="11" t="s">
        <v>5</v>
      </c>
      <c r="CL25" s="11" t="s">
        <v>5</v>
      </c>
      <c r="CM25" s="11" t="s">
        <v>5</v>
      </c>
      <c r="CN25" s="11" t="s">
        <v>5</v>
      </c>
      <c r="CO25" s="11" t="s">
        <v>5</v>
      </c>
      <c r="CP25" s="11" t="s">
        <v>5</v>
      </c>
      <c r="CQ25" s="11" t="s">
        <v>5</v>
      </c>
      <c r="CR25" s="11" t="s">
        <v>5</v>
      </c>
      <c r="CS25" s="11" t="s">
        <v>5</v>
      </c>
      <c r="CT25" s="11" t="s">
        <v>5</v>
      </c>
      <c r="CU25" s="3" t="s">
        <v>5</v>
      </c>
      <c r="CV25" s="3" t="s">
        <v>5</v>
      </c>
      <c r="CW25" s="3" t="s">
        <v>5</v>
      </c>
      <c r="CX25" s="3" t="s">
        <v>5</v>
      </c>
      <c r="CY25" s="3" t="s">
        <v>5</v>
      </c>
      <c r="CZ25" s="3" t="s">
        <v>5</v>
      </c>
      <c r="DA25" s="3" t="s">
        <v>5</v>
      </c>
      <c r="DB25" s="3" t="s">
        <v>5</v>
      </c>
      <c r="DC25" s="3" t="s">
        <v>5</v>
      </c>
      <c r="DD25" s="3" t="s">
        <v>5</v>
      </c>
      <c r="DE25" s="3" t="s">
        <v>5</v>
      </c>
      <c r="DF25" s="3" t="s">
        <v>5</v>
      </c>
      <c r="DG25" s="3" t="s">
        <v>5</v>
      </c>
      <c r="DH25" s="3" t="s">
        <v>5</v>
      </c>
      <c r="DI25" s="3" t="s">
        <v>5</v>
      </c>
      <c r="DJ25" s="3" t="s">
        <v>5</v>
      </c>
      <c r="DK25" s="3" t="s">
        <v>5</v>
      </c>
      <c r="DL25" s="3" t="s">
        <v>5</v>
      </c>
      <c r="DM25" s="3" t="s">
        <v>5</v>
      </c>
      <c r="DN25" s="3" t="s">
        <v>5</v>
      </c>
      <c r="DO25" s="3" t="s">
        <v>5</v>
      </c>
      <c r="DP25" s="3" t="s">
        <v>5</v>
      </c>
      <c r="DQ25" s="3" t="s">
        <v>5</v>
      </c>
      <c r="DR25" s="3" t="s">
        <v>5</v>
      </c>
      <c r="DS25" s="3" t="s">
        <v>5</v>
      </c>
      <c r="DT25" s="3" t="s">
        <v>5</v>
      </c>
      <c r="DU25" s="3" t="s">
        <v>5</v>
      </c>
      <c r="DV25" s="3" t="s">
        <v>5</v>
      </c>
    </row>
    <row r="26" spans="1:126">
      <c r="A26" s="26">
        <v>1941</v>
      </c>
      <c r="B26" s="12">
        <v>3.4336421292349235</v>
      </c>
      <c r="C26" s="12">
        <v>3.0993983542423011</v>
      </c>
      <c r="D26" s="12">
        <v>1.0035897420484692</v>
      </c>
      <c r="E26" s="12">
        <v>-1.6571689840182238</v>
      </c>
      <c r="F26" s="12">
        <v>-0.75626223110513324</v>
      </c>
      <c r="G26" s="12">
        <v>1.8725231514548499</v>
      </c>
      <c r="H26" s="12">
        <v>6.945788048014931</v>
      </c>
      <c r="I26" s="12">
        <v>9.1300021461321048</v>
      </c>
      <c r="J26" s="12">
        <v>3.9733591394882377</v>
      </c>
      <c r="K26" s="12">
        <v>5.2968730714003573</v>
      </c>
      <c r="L26" s="12">
        <v>-1.0376313272657061</v>
      </c>
      <c r="M26" s="12">
        <v>-7.5214209940451537</v>
      </c>
      <c r="N26" s="12">
        <v>0.10984912244571265</v>
      </c>
      <c r="O26" s="12">
        <v>-8.9550483380580364</v>
      </c>
      <c r="P26" s="12">
        <v>-12.022122041796294</v>
      </c>
      <c r="Q26" s="12">
        <v>-13.071028345532248</v>
      </c>
      <c r="R26" s="12" t="s">
        <v>5</v>
      </c>
      <c r="S26" s="12" t="s">
        <v>5</v>
      </c>
      <c r="T26" s="12" t="s">
        <v>5</v>
      </c>
      <c r="U26" s="12" t="s">
        <v>5</v>
      </c>
      <c r="V26" s="12" t="s">
        <v>5</v>
      </c>
      <c r="W26" s="12" t="s">
        <v>5</v>
      </c>
      <c r="X26" s="12" t="s">
        <v>5</v>
      </c>
      <c r="Y26" s="12" t="s">
        <v>5</v>
      </c>
      <c r="Z26" s="12" t="s">
        <v>5</v>
      </c>
      <c r="AA26" s="12" t="s">
        <v>5</v>
      </c>
      <c r="AB26" s="12" t="s">
        <v>5</v>
      </c>
      <c r="AC26" s="12" t="s">
        <v>5</v>
      </c>
      <c r="AD26" s="12" t="s">
        <v>5</v>
      </c>
      <c r="AE26" s="12" t="s">
        <v>5</v>
      </c>
      <c r="AF26" s="12" t="s">
        <v>5</v>
      </c>
      <c r="AG26" s="12" t="s">
        <v>5</v>
      </c>
      <c r="AH26" s="12" t="s">
        <v>5</v>
      </c>
      <c r="AI26" s="12" t="s">
        <v>5</v>
      </c>
      <c r="AJ26" s="12" t="s">
        <v>5</v>
      </c>
      <c r="AK26" s="12" t="s">
        <v>5</v>
      </c>
      <c r="AL26" s="12" t="s">
        <v>5</v>
      </c>
      <c r="AM26" s="12" t="s">
        <v>5</v>
      </c>
      <c r="AN26" s="12" t="s">
        <v>5</v>
      </c>
      <c r="AO26" s="12" t="s">
        <v>5</v>
      </c>
      <c r="AP26" s="12" t="s">
        <v>5</v>
      </c>
      <c r="AQ26" s="12" t="s">
        <v>5</v>
      </c>
      <c r="AR26" s="12" t="s">
        <v>5</v>
      </c>
      <c r="AS26" s="12" t="s">
        <v>5</v>
      </c>
      <c r="AT26" s="12" t="s">
        <v>5</v>
      </c>
      <c r="AU26" s="12" t="s">
        <v>5</v>
      </c>
      <c r="AV26" s="12" t="s">
        <v>5</v>
      </c>
      <c r="AW26" s="12" t="s">
        <v>5</v>
      </c>
      <c r="AX26" s="12" t="s">
        <v>5</v>
      </c>
      <c r="AY26" s="12" t="s">
        <v>5</v>
      </c>
      <c r="AZ26" s="12" t="s">
        <v>5</v>
      </c>
      <c r="BA26" s="12" t="s">
        <v>5</v>
      </c>
      <c r="BB26" s="12" t="s">
        <v>5</v>
      </c>
      <c r="BC26" s="12" t="s">
        <v>5</v>
      </c>
      <c r="BD26" s="12" t="s">
        <v>5</v>
      </c>
      <c r="BE26" s="12" t="s">
        <v>5</v>
      </c>
      <c r="BF26" s="12" t="s">
        <v>5</v>
      </c>
      <c r="BG26" s="12" t="s">
        <v>5</v>
      </c>
      <c r="BH26" s="12" t="s">
        <v>5</v>
      </c>
      <c r="BI26" s="12" t="s">
        <v>5</v>
      </c>
      <c r="BJ26" s="12" t="s">
        <v>5</v>
      </c>
      <c r="BK26" s="12" t="s">
        <v>5</v>
      </c>
      <c r="BL26" s="12" t="s">
        <v>5</v>
      </c>
      <c r="BM26" s="12" t="s">
        <v>5</v>
      </c>
      <c r="BN26" s="12" t="s">
        <v>5</v>
      </c>
      <c r="BO26" s="12" t="s">
        <v>5</v>
      </c>
      <c r="BP26" s="12" t="s">
        <v>5</v>
      </c>
      <c r="BQ26" s="12" t="s">
        <v>5</v>
      </c>
      <c r="BR26" s="12" t="s">
        <v>5</v>
      </c>
      <c r="BS26" s="12" t="s">
        <v>5</v>
      </c>
      <c r="BT26" s="12" t="s">
        <v>5</v>
      </c>
      <c r="BU26" s="12" t="s">
        <v>5</v>
      </c>
      <c r="BV26" s="12" t="s">
        <v>5</v>
      </c>
      <c r="BW26" s="12" t="s">
        <v>5</v>
      </c>
      <c r="BX26" s="12" t="s">
        <v>5</v>
      </c>
      <c r="BY26" s="12" t="s">
        <v>5</v>
      </c>
      <c r="BZ26" s="12" t="s">
        <v>5</v>
      </c>
      <c r="CA26" s="12" t="s">
        <v>5</v>
      </c>
      <c r="CB26" s="12" t="s">
        <v>5</v>
      </c>
      <c r="CC26" s="12" t="s">
        <v>5</v>
      </c>
      <c r="CD26" s="12" t="s">
        <v>5</v>
      </c>
      <c r="CE26" s="12" t="s">
        <v>5</v>
      </c>
      <c r="CF26" s="12" t="s">
        <v>5</v>
      </c>
      <c r="CG26" s="12" t="s">
        <v>5</v>
      </c>
      <c r="CH26" s="12" t="s">
        <v>5</v>
      </c>
      <c r="CI26" s="12" t="s">
        <v>5</v>
      </c>
      <c r="CJ26" s="12" t="s">
        <v>5</v>
      </c>
      <c r="CK26" s="12" t="s">
        <v>5</v>
      </c>
      <c r="CL26" s="12" t="s">
        <v>5</v>
      </c>
      <c r="CM26" s="12" t="s">
        <v>5</v>
      </c>
      <c r="CN26" s="12" t="s">
        <v>5</v>
      </c>
      <c r="CO26" s="12" t="s">
        <v>5</v>
      </c>
      <c r="CP26" s="12" t="s">
        <v>5</v>
      </c>
      <c r="CQ26" s="12" t="s">
        <v>5</v>
      </c>
      <c r="CR26" s="12" t="s">
        <v>5</v>
      </c>
      <c r="CS26" s="12" t="s">
        <v>5</v>
      </c>
      <c r="CT26" s="12" t="s">
        <v>5</v>
      </c>
      <c r="CU26" s="3" t="s">
        <v>5</v>
      </c>
      <c r="CV26" s="3" t="s">
        <v>5</v>
      </c>
      <c r="CW26" s="3" t="s">
        <v>5</v>
      </c>
      <c r="CX26" s="3" t="s">
        <v>5</v>
      </c>
      <c r="CY26" s="3" t="s">
        <v>5</v>
      </c>
      <c r="CZ26" s="3" t="s">
        <v>5</v>
      </c>
      <c r="DA26" s="3" t="s">
        <v>5</v>
      </c>
      <c r="DB26" s="3" t="s">
        <v>5</v>
      </c>
      <c r="DC26" s="3" t="s">
        <v>5</v>
      </c>
      <c r="DD26" s="3" t="s">
        <v>5</v>
      </c>
      <c r="DE26" s="3" t="s">
        <v>5</v>
      </c>
      <c r="DF26" s="3" t="s">
        <v>5</v>
      </c>
      <c r="DG26" s="3" t="s">
        <v>5</v>
      </c>
      <c r="DH26" s="3" t="s">
        <v>5</v>
      </c>
      <c r="DI26" s="3" t="s">
        <v>5</v>
      </c>
      <c r="DJ26" s="3" t="s">
        <v>5</v>
      </c>
      <c r="DK26" s="3" t="s">
        <v>5</v>
      </c>
      <c r="DL26" s="3" t="s">
        <v>5</v>
      </c>
      <c r="DM26" s="3" t="s">
        <v>5</v>
      </c>
      <c r="DN26" s="3" t="s">
        <v>5</v>
      </c>
      <c r="DO26" s="3" t="s">
        <v>5</v>
      </c>
      <c r="DP26" s="3" t="s">
        <v>5</v>
      </c>
      <c r="DQ26" s="3" t="s">
        <v>5</v>
      </c>
      <c r="DR26" s="3" t="s">
        <v>5</v>
      </c>
      <c r="DS26" s="3" t="s">
        <v>5</v>
      </c>
      <c r="DT26" s="3" t="s">
        <v>5</v>
      </c>
      <c r="DU26" s="3" t="s">
        <v>5</v>
      </c>
      <c r="DV26" s="3" t="s">
        <v>5</v>
      </c>
    </row>
    <row r="27" spans="1:126">
      <c r="A27" s="26">
        <v>1942</v>
      </c>
      <c r="B27" s="12">
        <v>4.3234864796697847</v>
      </c>
      <c r="C27" s="12">
        <v>4.0657482125163815</v>
      </c>
      <c r="D27" s="12">
        <v>2.1740834983537409</v>
      </c>
      <c r="E27" s="12">
        <v>-0.21301433611495518</v>
      </c>
      <c r="F27" s="12">
        <v>0.72968071641276466</v>
      </c>
      <c r="G27" s="12">
        <v>3.2632292293859075</v>
      </c>
      <c r="H27" s="12">
        <v>8.00171605152517</v>
      </c>
      <c r="I27" s="12">
        <v>10.073101540181648</v>
      </c>
      <c r="J27" s="12">
        <v>5.5942076891703802</v>
      </c>
      <c r="K27" s="12">
        <v>6.9548884483037563</v>
      </c>
      <c r="L27" s="12">
        <v>1.7621725890047575</v>
      </c>
      <c r="M27" s="12">
        <v>-3.1743514805997055</v>
      </c>
      <c r="N27" s="12">
        <v>3.800078515282078</v>
      </c>
      <c r="O27" s="12">
        <v>-2.0760372318866431</v>
      </c>
      <c r="P27" s="12">
        <v>-1.8277493323216809</v>
      </c>
      <c r="Q27" s="12">
        <v>2.7449838705476459</v>
      </c>
      <c r="R27" s="12">
        <v>18.560996086627537</v>
      </c>
      <c r="S27" s="12" t="s">
        <v>5</v>
      </c>
      <c r="T27" s="12" t="s">
        <v>5</v>
      </c>
      <c r="U27" s="12" t="s">
        <v>5</v>
      </c>
      <c r="V27" s="12" t="s">
        <v>5</v>
      </c>
      <c r="W27" s="12" t="s">
        <v>5</v>
      </c>
      <c r="X27" s="12" t="s">
        <v>5</v>
      </c>
      <c r="Y27" s="12" t="s">
        <v>5</v>
      </c>
      <c r="Z27" s="12" t="s">
        <v>5</v>
      </c>
      <c r="AA27" s="12" t="s">
        <v>5</v>
      </c>
      <c r="AB27" s="12" t="s">
        <v>5</v>
      </c>
      <c r="AC27" s="12" t="s">
        <v>5</v>
      </c>
      <c r="AD27" s="12" t="s">
        <v>5</v>
      </c>
      <c r="AE27" s="12" t="s">
        <v>5</v>
      </c>
      <c r="AF27" s="12" t="s">
        <v>5</v>
      </c>
      <c r="AG27" s="12" t="s">
        <v>5</v>
      </c>
      <c r="AH27" s="12" t="s">
        <v>5</v>
      </c>
      <c r="AI27" s="12" t="s">
        <v>5</v>
      </c>
      <c r="AJ27" s="12" t="s">
        <v>5</v>
      </c>
      <c r="AK27" s="12" t="s">
        <v>5</v>
      </c>
      <c r="AL27" s="12" t="s">
        <v>5</v>
      </c>
      <c r="AM27" s="12" t="s">
        <v>5</v>
      </c>
      <c r="AN27" s="12" t="s">
        <v>5</v>
      </c>
      <c r="AO27" s="12" t="s">
        <v>5</v>
      </c>
      <c r="AP27" s="12" t="s">
        <v>5</v>
      </c>
      <c r="AQ27" s="12" t="s">
        <v>5</v>
      </c>
      <c r="AR27" s="12" t="s">
        <v>5</v>
      </c>
      <c r="AS27" s="12" t="s">
        <v>5</v>
      </c>
      <c r="AT27" s="12" t="s">
        <v>5</v>
      </c>
      <c r="AU27" s="12" t="s">
        <v>5</v>
      </c>
      <c r="AV27" s="12" t="s">
        <v>5</v>
      </c>
      <c r="AW27" s="12" t="s">
        <v>5</v>
      </c>
      <c r="AX27" s="12" t="s">
        <v>5</v>
      </c>
      <c r="AY27" s="12" t="s">
        <v>5</v>
      </c>
      <c r="AZ27" s="12" t="s">
        <v>5</v>
      </c>
      <c r="BA27" s="12" t="s">
        <v>5</v>
      </c>
      <c r="BB27" s="12" t="s">
        <v>5</v>
      </c>
      <c r="BC27" s="12" t="s">
        <v>5</v>
      </c>
      <c r="BD27" s="12" t="s">
        <v>5</v>
      </c>
      <c r="BE27" s="12" t="s">
        <v>5</v>
      </c>
      <c r="BF27" s="12" t="s">
        <v>5</v>
      </c>
      <c r="BG27" s="12" t="s">
        <v>5</v>
      </c>
      <c r="BH27" s="12" t="s">
        <v>5</v>
      </c>
      <c r="BI27" s="12" t="s">
        <v>5</v>
      </c>
      <c r="BJ27" s="12" t="s">
        <v>5</v>
      </c>
      <c r="BK27" s="12" t="s">
        <v>5</v>
      </c>
      <c r="BL27" s="12" t="s">
        <v>5</v>
      </c>
      <c r="BM27" s="12" t="s">
        <v>5</v>
      </c>
      <c r="BN27" s="12" t="s">
        <v>5</v>
      </c>
      <c r="BO27" s="12" t="s">
        <v>5</v>
      </c>
      <c r="BP27" s="12" t="s">
        <v>5</v>
      </c>
      <c r="BQ27" s="12" t="s">
        <v>5</v>
      </c>
      <c r="BR27" s="12" t="s">
        <v>5</v>
      </c>
      <c r="BS27" s="12" t="s">
        <v>5</v>
      </c>
      <c r="BT27" s="12" t="s">
        <v>5</v>
      </c>
      <c r="BU27" s="12" t="s">
        <v>5</v>
      </c>
      <c r="BV27" s="12" t="s">
        <v>5</v>
      </c>
      <c r="BW27" s="12" t="s">
        <v>5</v>
      </c>
      <c r="BX27" s="12" t="s">
        <v>5</v>
      </c>
      <c r="BY27" s="12" t="s">
        <v>5</v>
      </c>
      <c r="BZ27" s="12" t="s">
        <v>5</v>
      </c>
      <c r="CA27" s="12" t="s">
        <v>5</v>
      </c>
      <c r="CB27" s="12" t="s">
        <v>5</v>
      </c>
      <c r="CC27" s="12" t="s">
        <v>5</v>
      </c>
      <c r="CD27" s="12" t="s">
        <v>5</v>
      </c>
      <c r="CE27" s="12" t="s">
        <v>5</v>
      </c>
      <c r="CF27" s="12" t="s">
        <v>5</v>
      </c>
      <c r="CG27" s="12" t="s">
        <v>5</v>
      </c>
      <c r="CH27" s="12" t="s">
        <v>5</v>
      </c>
      <c r="CI27" s="12" t="s">
        <v>5</v>
      </c>
      <c r="CJ27" s="12" t="s">
        <v>5</v>
      </c>
      <c r="CK27" s="12" t="s">
        <v>5</v>
      </c>
      <c r="CL27" s="12" t="s">
        <v>5</v>
      </c>
      <c r="CM27" s="12" t="s">
        <v>5</v>
      </c>
      <c r="CN27" s="12" t="s">
        <v>5</v>
      </c>
      <c r="CO27" s="12" t="s">
        <v>5</v>
      </c>
      <c r="CP27" s="12" t="s">
        <v>5</v>
      </c>
      <c r="CQ27" s="12" t="s">
        <v>5</v>
      </c>
      <c r="CR27" s="12" t="s">
        <v>5</v>
      </c>
      <c r="CS27" s="12" t="s">
        <v>5</v>
      </c>
      <c r="CT27" s="12" t="s">
        <v>5</v>
      </c>
      <c r="CU27" s="3" t="s">
        <v>5</v>
      </c>
      <c r="CV27" s="3" t="s">
        <v>5</v>
      </c>
      <c r="CW27" s="3" t="s">
        <v>5</v>
      </c>
      <c r="CX27" s="3" t="s">
        <v>5</v>
      </c>
      <c r="CY27" s="3" t="s">
        <v>5</v>
      </c>
      <c r="CZ27" s="3" t="s">
        <v>5</v>
      </c>
      <c r="DA27" s="3" t="s">
        <v>5</v>
      </c>
      <c r="DB27" s="3" t="s">
        <v>5</v>
      </c>
      <c r="DC27" s="3" t="s">
        <v>5</v>
      </c>
      <c r="DD27" s="3" t="s">
        <v>5</v>
      </c>
      <c r="DE27" s="3" t="s">
        <v>5</v>
      </c>
      <c r="DF27" s="3" t="s">
        <v>5</v>
      </c>
      <c r="DG27" s="3" t="s">
        <v>5</v>
      </c>
      <c r="DH27" s="3" t="s">
        <v>5</v>
      </c>
      <c r="DI27" s="3" t="s">
        <v>5</v>
      </c>
      <c r="DJ27" s="3" t="s">
        <v>5</v>
      </c>
      <c r="DK27" s="3" t="s">
        <v>5</v>
      </c>
      <c r="DL27" s="3" t="s">
        <v>5</v>
      </c>
      <c r="DM27" s="3" t="s">
        <v>5</v>
      </c>
      <c r="DN27" s="3" t="s">
        <v>5</v>
      </c>
      <c r="DO27" s="3" t="s">
        <v>5</v>
      </c>
      <c r="DP27" s="3" t="s">
        <v>5</v>
      </c>
      <c r="DQ27" s="3" t="s">
        <v>5</v>
      </c>
      <c r="DR27" s="3" t="s">
        <v>5</v>
      </c>
      <c r="DS27" s="3" t="s">
        <v>5</v>
      </c>
      <c r="DT27" s="3" t="s">
        <v>5</v>
      </c>
      <c r="DU27" s="3" t="s">
        <v>5</v>
      </c>
      <c r="DV27" s="3" t="s">
        <v>5</v>
      </c>
    </row>
    <row r="28" spans="1:126">
      <c r="A28" s="26">
        <v>1943</v>
      </c>
      <c r="B28" s="12">
        <v>5.4331112209510621</v>
      </c>
      <c r="C28" s="12">
        <v>5.2558060719408761</v>
      </c>
      <c r="D28" s="12">
        <v>3.5567490186274338</v>
      </c>
      <c r="E28" s="12">
        <v>1.4209687411415617</v>
      </c>
      <c r="F28" s="12">
        <v>2.4130415097213387</v>
      </c>
      <c r="G28" s="12">
        <v>4.8811909673356686</v>
      </c>
      <c r="H28" s="12">
        <v>9.3596340324591392</v>
      </c>
      <c r="I28" s="12">
        <v>11.366158838595391</v>
      </c>
      <c r="J28" s="12">
        <v>7.4644601025266262</v>
      </c>
      <c r="K28" s="12">
        <v>8.8817599343514306</v>
      </c>
      <c r="L28" s="12">
        <v>4.5789924932207651</v>
      </c>
      <c r="M28" s="12">
        <v>0.75008899130494011</v>
      </c>
      <c r="N28" s="12">
        <v>7.216187399857203</v>
      </c>
      <c r="O28" s="12">
        <v>3.1985165790372494</v>
      </c>
      <c r="P28" s="12">
        <v>4.7033709564419439</v>
      </c>
      <c r="Q28" s="12">
        <v>9.9288998546093676</v>
      </c>
      <c r="R28" s="12">
        <v>21.428863954680178</v>
      </c>
      <c r="S28" s="12">
        <v>24.296731822732813</v>
      </c>
      <c r="T28" s="12" t="s">
        <v>5</v>
      </c>
      <c r="U28" s="12" t="s">
        <v>5</v>
      </c>
      <c r="V28" s="12" t="s">
        <v>5</v>
      </c>
      <c r="W28" s="12" t="s">
        <v>5</v>
      </c>
      <c r="X28" s="12" t="s">
        <v>5</v>
      </c>
      <c r="Y28" s="12" t="s">
        <v>5</v>
      </c>
      <c r="Z28" s="12" t="s">
        <v>5</v>
      </c>
      <c r="AA28" s="12" t="s">
        <v>5</v>
      </c>
      <c r="AB28" s="12" t="s">
        <v>5</v>
      </c>
      <c r="AC28" s="12" t="s">
        <v>5</v>
      </c>
      <c r="AD28" s="12" t="s">
        <v>5</v>
      </c>
      <c r="AE28" s="12" t="s">
        <v>5</v>
      </c>
      <c r="AF28" s="12" t="s">
        <v>5</v>
      </c>
      <c r="AG28" s="12" t="s">
        <v>5</v>
      </c>
      <c r="AH28" s="12" t="s">
        <v>5</v>
      </c>
      <c r="AI28" s="12" t="s">
        <v>5</v>
      </c>
      <c r="AJ28" s="12" t="s">
        <v>5</v>
      </c>
      <c r="AK28" s="12" t="s">
        <v>5</v>
      </c>
      <c r="AL28" s="12" t="s">
        <v>5</v>
      </c>
      <c r="AM28" s="12" t="s">
        <v>5</v>
      </c>
      <c r="AN28" s="12" t="s">
        <v>5</v>
      </c>
      <c r="AO28" s="12" t="s">
        <v>5</v>
      </c>
      <c r="AP28" s="12" t="s">
        <v>5</v>
      </c>
      <c r="AQ28" s="12" t="s">
        <v>5</v>
      </c>
      <c r="AR28" s="12" t="s">
        <v>5</v>
      </c>
      <c r="AS28" s="12" t="s">
        <v>5</v>
      </c>
      <c r="AT28" s="12" t="s">
        <v>5</v>
      </c>
      <c r="AU28" s="12" t="s">
        <v>5</v>
      </c>
      <c r="AV28" s="12" t="s">
        <v>5</v>
      </c>
      <c r="AW28" s="12" t="s">
        <v>5</v>
      </c>
      <c r="AX28" s="12" t="s">
        <v>5</v>
      </c>
      <c r="AY28" s="12" t="s">
        <v>5</v>
      </c>
      <c r="AZ28" s="12" t="s">
        <v>5</v>
      </c>
      <c r="BA28" s="12" t="s">
        <v>5</v>
      </c>
      <c r="BB28" s="12" t="s">
        <v>5</v>
      </c>
      <c r="BC28" s="12" t="s">
        <v>5</v>
      </c>
      <c r="BD28" s="12" t="s">
        <v>5</v>
      </c>
      <c r="BE28" s="12" t="s">
        <v>5</v>
      </c>
      <c r="BF28" s="12" t="s">
        <v>5</v>
      </c>
      <c r="BG28" s="12" t="s">
        <v>5</v>
      </c>
      <c r="BH28" s="12" t="s">
        <v>5</v>
      </c>
      <c r="BI28" s="12" t="s">
        <v>5</v>
      </c>
      <c r="BJ28" s="12" t="s">
        <v>5</v>
      </c>
      <c r="BK28" s="12" t="s">
        <v>5</v>
      </c>
      <c r="BL28" s="12" t="s">
        <v>5</v>
      </c>
      <c r="BM28" s="12" t="s">
        <v>5</v>
      </c>
      <c r="BN28" s="12" t="s">
        <v>5</v>
      </c>
      <c r="BO28" s="12" t="s">
        <v>5</v>
      </c>
      <c r="BP28" s="12" t="s">
        <v>5</v>
      </c>
      <c r="BQ28" s="12" t="s">
        <v>5</v>
      </c>
      <c r="BR28" s="12" t="s">
        <v>5</v>
      </c>
      <c r="BS28" s="12" t="s">
        <v>5</v>
      </c>
      <c r="BT28" s="12" t="s">
        <v>5</v>
      </c>
      <c r="BU28" s="12" t="s">
        <v>5</v>
      </c>
      <c r="BV28" s="12" t="s">
        <v>5</v>
      </c>
      <c r="BW28" s="12" t="s">
        <v>5</v>
      </c>
      <c r="BX28" s="12" t="s">
        <v>5</v>
      </c>
      <c r="BY28" s="12" t="s">
        <v>5</v>
      </c>
      <c r="BZ28" s="12" t="s">
        <v>5</v>
      </c>
      <c r="CA28" s="12" t="s">
        <v>5</v>
      </c>
      <c r="CB28" s="12" t="s">
        <v>5</v>
      </c>
      <c r="CC28" s="12" t="s">
        <v>5</v>
      </c>
      <c r="CD28" s="12" t="s">
        <v>5</v>
      </c>
      <c r="CE28" s="12" t="s">
        <v>5</v>
      </c>
      <c r="CF28" s="12" t="s">
        <v>5</v>
      </c>
      <c r="CG28" s="12" t="s">
        <v>5</v>
      </c>
      <c r="CH28" s="12" t="s">
        <v>5</v>
      </c>
      <c r="CI28" s="12" t="s">
        <v>5</v>
      </c>
      <c r="CJ28" s="12" t="s">
        <v>5</v>
      </c>
      <c r="CK28" s="12" t="s">
        <v>5</v>
      </c>
      <c r="CL28" s="12" t="s">
        <v>5</v>
      </c>
      <c r="CM28" s="12" t="s">
        <v>5</v>
      </c>
      <c r="CN28" s="12" t="s">
        <v>5</v>
      </c>
      <c r="CO28" s="12" t="s">
        <v>5</v>
      </c>
      <c r="CP28" s="12" t="s">
        <v>5</v>
      </c>
      <c r="CQ28" s="12" t="s">
        <v>5</v>
      </c>
      <c r="CR28" s="12" t="s">
        <v>5</v>
      </c>
      <c r="CS28" s="12" t="s">
        <v>5</v>
      </c>
      <c r="CT28" s="12" t="s">
        <v>5</v>
      </c>
      <c r="CU28" s="3" t="s">
        <v>5</v>
      </c>
      <c r="CV28" s="3" t="s">
        <v>5</v>
      </c>
      <c r="CW28" s="3" t="s">
        <v>5</v>
      </c>
      <c r="CX28" s="3" t="s">
        <v>5</v>
      </c>
      <c r="CY28" s="3" t="s">
        <v>5</v>
      </c>
      <c r="CZ28" s="3" t="s">
        <v>5</v>
      </c>
      <c r="DA28" s="3" t="s">
        <v>5</v>
      </c>
      <c r="DB28" s="3" t="s">
        <v>5</v>
      </c>
      <c r="DC28" s="3" t="s">
        <v>5</v>
      </c>
      <c r="DD28" s="3" t="s">
        <v>5</v>
      </c>
      <c r="DE28" s="3" t="s">
        <v>5</v>
      </c>
      <c r="DF28" s="3" t="s">
        <v>5</v>
      </c>
      <c r="DG28" s="3" t="s">
        <v>5</v>
      </c>
      <c r="DH28" s="3" t="s">
        <v>5</v>
      </c>
      <c r="DI28" s="3" t="s">
        <v>5</v>
      </c>
      <c r="DJ28" s="3" t="s">
        <v>5</v>
      </c>
      <c r="DK28" s="3" t="s">
        <v>5</v>
      </c>
      <c r="DL28" s="3" t="s">
        <v>5</v>
      </c>
      <c r="DM28" s="3" t="s">
        <v>5</v>
      </c>
      <c r="DN28" s="3" t="s">
        <v>5</v>
      </c>
      <c r="DO28" s="3" t="s">
        <v>5</v>
      </c>
      <c r="DP28" s="3" t="s">
        <v>5</v>
      </c>
      <c r="DQ28" s="3" t="s">
        <v>5</v>
      </c>
      <c r="DR28" s="3" t="s">
        <v>5</v>
      </c>
      <c r="DS28" s="3" t="s">
        <v>5</v>
      </c>
      <c r="DT28" s="3" t="s">
        <v>5</v>
      </c>
      <c r="DU28" s="3" t="s">
        <v>5</v>
      </c>
      <c r="DV28" s="3" t="s">
        <v>5</v>
      </c>
    </row>
    <row r="29" spans="1:126">
      <c r="A29" s="26">
        <v>1944</v>
      </c>
      <c r="B29" s="12">
        <v>6.1338674035899139</v>
      </c>
      <c r="C29" s="12">
        <v>6.0053434396713401</v>
      </c>
      <c r="D29" s="12">
        <v>4.4503213523016543</v>
      </c>
      <c r="E29" s="12">
        <v>2.5038756130132898</v>
      </c>
      <c r="F29" s="12">
        <v>3.5020039884791974</v>
      </c>
      <c r="G29" s="12">
        <v>5.8716400904609234</v>
      </c>
      <c r="H29" s="12">
        <v>10.081775929276837</v>
      </c>
      <c r="I29" s="12">
        <v>11.981268826303211</v>
      </c>
      <c r="J29" s="12">
        <v>8.4901890651232232</v>
      </c>
      <c r="K29" s="12">
        <v>9.8683318100252073</v>
      </c>
      <c r="L29" s="12">
        <v>6.1532687374283714</v>
      </c>
      <c r="M29" s="12">
        <v>2.9997627037779746</v>
      </c>
      <c r="N29" s="12">
        <v>8.8635147271760601</v>
      </c>
      <c r="O29" s="12">
        <v>5.7900102643792435</v>
      </c>
      <c r="P29" s="12">
        <v>7.5121925033713968</v>
      </c>
      <c r="Q29" s="12">
        <v>12.133544563729329</v>
      </c>
      <c r="R29" s="12">
        <v>20.535068866816523</v>
      </c>
      <c r="S29" s="12">
        <v>21.522105256911019</v>
      </c>
      <c r="T29" s="12">
        <v>18.747478691089217</v>
      </c>
      <c r="U29" s="12" t="s">
        <v>5</v>
      </c>
      <c r="V29" s="12" t="s">
        <v>5</v>
      </c>
      <c r="W29" s="12" t="s">
        <v>5</v>
      </c>
      <c r="X29" s="12" t="s">
        <v>5</v>
      </c>
      <c r="Y29" s="12" t="s">
        <v>5</v>
      </c>
      <c r="Z29" s="12" t="s">
        <v>5</v>
      </c>
      <c r="AA29" s="12" t="s">
        <v>5</v>
      </c>
      <c r="AB29" s="12" t="s">
        <v>5</v>
      </c>
      <c r="AC29" s="12" t="s">
        <v>5</v>
      </c>
      <c r="AD29" s="12" t="s">
        <v>5</v>
      </c>
      <c r="AE29" s="12" t="s">
        <v>5</v>
      </c>
      <c r="AF29" s="12" t="s">
        <v>5</v>
      </c>
      <c r="AG29" s="12" t="s">
        <v>5</v>
      </c>
      <c r="AH29" s="12" t="s">
        <v>5</v>
      </c>
      <c r="AI29" s="12" t="s">
        <v>5</v>
      </c>
      <c r="AJ29" s="12" t="s">
        <v>5</v>
      </c>
      <c r="AK29" s="12" t="s">
        <v>5</v>
      </c>
      <c r="AL29" s="12" t="s">
        <v>5</v>
      </c>
      <c r="AM29" s="12" t="s">
        <v>5</v>
      </c>
      <c r="AN29" s="12" t="s">
        <v>5</v>
      </c>
      <c r="AO29" s="12" t="s">
        <v>5</v>
      </c>
      <c r="AP29" s="12" t="s">
        <v>5</v>
      </c>
      <c r="AQ29" s="12" t="s">
        <v>5</v>
      </c>
      <c r="AR29" s="12" t="s">
        <v>5</v>
      </c>
      <c r="AS29" s="12" t="s">
        <v>5</v>
      </c>
      <c r="AT29" s="12" t="s">
        <v>5</v>
      </c>
      <c r="AU29" s="12" t="s">
        <v>5</v>
      </c>
      <c r="AV29" s="12" t="s">
        <v>5</v>
      </c>
      <c r="AW29" s="12" t="s">
        <v>5</v>
      </c>
      <c r="AX29" s="12" t="s">
        <v>5</v>
      </c>
      <c r="AY29" s="12" t="s">
        <v>5</v>
      </c>
      <c r="AZ29" s="12" t="s">
        <v>5</v>
      </c>
      <c r="BA29" s="12" t="s">
        <v>5</v>
      </c>
      <c r="BB29" s="12" t="s">
        <v>5</v>
      </c>
      <c r="BC29" s="12" t="s">
        <v>5</v>
      </c>
      <c r="BD29" s="12" t="s">
        <v>5</v>
      </c>
      <c r="BE29" s="12" t="s">
        <v>5</v>
      </c>
      <c r="BF29" s="12" t="s">
        <v>5</v>
      </c>
      <c r="BG29" s="12" t="s">
        <v>5</v>
      </c>
      <c r="BH29" s="12" t="s">
        <v>5</v>
      </c>
      <c r="BI29" s="12" t="s">
        <v>5</v>
      </c>
      <c r="BJ29" s="12" t="s">
        <v>5</v>
      </c>
      <c r="BK29" s="12" t="s">
        <v>5</v>
      </c>
      <c r="BL29" s="12" t="s">
        <v>5</v>
      </c>
      <c r="BM29" s="12" t="s">
        <v>5</v>
      </c>
      <c r="BN29" s="12" t="s">
        <v>5</v>
      </c>
      <c r="BO29" s="12" t="s">
        <v>5</v>
      </c>
      <c r="BP29" s="12" t="s">
        <v>5</v>
      </c>
      <c r="BQ29" s="12" t="s">
        <v>5</v>
      </c>
      <c r="BR29" s="12" t="s">
        <v>5</v>
      </c>
      <c r="BS29" s="12" t="s">
        <v>5</v>
      </c>
      <c r="BT29" s="12" t="s">
        <v>5</v>
      </c>
      <c r="BU29" s="12" t="s">
        <v>5</v>
      </c>
      <c r="BV29" s="12" t="s">
        <v>5</v>
      </c>
      <c r="BW29" s="12" t="s">
        <v>5</v>
      </c>
      <c r="BX29" s="12" t="s">
        <v>5</v>
      </c>
      <c r="BY29" s="12" t="s">
        <v>5</v>
      </c>
      <c r="BZ29" s="12" t="s">
        <v>5</v>
      </c>
      <c r="CA29" s="12" t="s">
        <v>5</v>
      </c>
      <c r="CB29" s="12" t="s">
        <v>5</v>
      </c>
      <c r="CC29" s="12" t="s">
        <v>5</v>
      </c>
      <c r="CD29" s="12" t="s">
        <v>5</v>
      </c>
      <c r="CE29" s="12" t="s">
        <v>5</v>
      </c>
      <c r="CF29" s="12" t="s">
        <v>5</v>
      </c>
      <c r="CG29" s="12" t="s">
        <v>5</v>
      </c>
      <c r="CH29" s="12" t="s">
        <v>5</v>
      </c>
      <c r="CI29" s="12" t="s">
        <v>5</v>
      </c>
      <c r="CJ29" s="12" t="s">
        <v>5</v>
      </c>
      <c r="CK29" s="12" t="s">
        <v>5</v>
      </c>
      <c r="CL29" s="12" t="s">
        <v>5</v>
      </c>
      <c r="CM29" s="12" t="s">
        <v>5</v>
      </c>
      <c r="CN29" s="12" t="s">
        <v>5</v>
      </c>
      <c r="CO29" s="12" t="s">
        <v>5</v>
      </c>
      <c r="CP29" s="12" t="s">
        <v>5</v>
      </c>
      <c r="CQ29" s="12" t="s">
        <v>5</v>
      </c>
      <c r="CR29" s="12" t="s">
        <v>5</v>
      </c>
      <c r="CS29" s="12" t="s">
        <v>5</v>
      </c>
      <c r="CT29" s="12" t="s">
        <v>5</v>
      </c>
      <c r="CU29" s="3" t="s">
        <v>5</v>
      </c>
      <c r="CV29" s="3" t="s">
        <v>5</v>
      </c>
      <c r="CW29" s="3" t="s">
        <v>5</v>
      </c>
      <c r="CX29" s="3" t="s">
        <v>5</v>
      </c>
      <c r="CY29" s="3" t="s">
        <v>5</v>
      </c>
      <c r="CZ29" s="3" t="s">
        <v>5</v>
      </c>
      <c r="DA29" s="3" t="s">
        <v>5</v>
      </c>
      <c r="DB29" s="3" t="s">
        <v>5</v>
      </c>
      <c r="DC29" s="3" t="s">
        <v>5</v>
      </c>
      <c r="DD29" s="3" t="s">
        <v>5</v>
      </c>
      <c r="DE29" s="3" t="s">
        <v>5</v>
      </c>
      <c r="DF29" s="3" t="s">
        <v>5</v>
      </c>
      <c r="DG29" s="3" t="s">
        <v>5</v>
      </c>
      <c r="DH29" s="3" t="s">
        <v>5</v>
      </c>
      <c r="DI29" s="3" t="s">
        <v>5</v>
      </c>
      <c r="DJ29" s="3" t="s">
        <v>5</v>
      </c>
      <c r="DK29" s="3" t="s">
        <v>5</v>
      </c>
      <c r="DL29" s="3" t="s">
        <v>5</v>
      </c>
      <c r="DM29" s="3" t="s">
        <v>5</v>
      </c>
      <c r="DN29" s="3" t="s">
        <v>5</v>
      </c>
      <c r="DO29" s="3" t="s">
        <v>5</v>
      </c>
      <c r="DP29" s="3" t="s">
        <v>5</v>
      </c>
      <c r="DQ29" s="3" t="s">
        <v>5</v>
      </c>
      <c r="DR29" s="3" t="s">
        <v>5</v>
      </c>
      <c r="DS29" s="3" t="s">
        <v>5</v>
      </c>
      <c r="DT29" s="3" t="s">
        <v>5</v>
      </c>
      <c r="DU29" s="3" t="s">
        <v>5</v>
      </c>
      <c r="DV29" s="3" t="s">
        <v>5</v>
      </c>
    </row>
    <row r="30" spans="1:126">
      <c r="A30" s="26">
        <v>1945</v>
      </c>
      <c r="B30" s="12">
        <v>7.5475568746482606</v>
      </c>
      <c r="C30" s="12">
        <v>7.5002020388863677</v>
      </c>
      <c r="D30" s="12">
        <v>6.1146177674380544</v>
      </c>
      <c r="E30" s="12">
        <v>4.3805686254687926</v>
      </c>
      <c r="F30" s="12">
        <v>5.4336072907465498</v>
      </c>
      <c r="G30" s="12">
        <v>7.774041206080649</v>
      </c>
      <c r="H30" s="12">
        <v>11.819338850382552</v>
      </c>
      <c r="I30" s="12">
        <v>13.706375595415027</v>
      </c>
      <c r="J30" s="12">
        <v>10.64997804509269</v>
      </c>
      <c r="K30" s="12">
        <v>12.099179538637177</v>
      </c>
      <c r="L30" s="12">
        <v>8.9787075461612158</v>
      </c>
      <c r="M30" s="12">
        <v>6.4895287172200682</v>
      </c>
      <c r="N30" s="12">
        <v>12.056532489373659</v>
      </c>
      <c r="O30" s="12">
        <v>9.8782454872903251</v>
      </c>
      <c r="P30" s="12">
        <v>11.994769890268969</v>
      </c>
      <c r="Q30" s="12">
        <v>16.588367015934828</v>
      </c>
      <c r="R30" s="12">
        <v>24.003215856301598</v>
      </c>
      <c r="S30" s="12">
        <v>25.817289112859616</v>
      </c>
      <c r="T30" s="12">
        <v>26.577567757923021</v>
      </c>
      <c r="U30" s="12">
        <v>34.407656824756828</v>
      </c>
      <c r="V30" s="12" t="s">
        <v>5</v>
      </c>
      <c r="W30" s="12" t="s">
        <v>5</v>
      </c>
      <c r="X30" s="12" t="s">
        <v>5</v>
      </c>
      <c r="Y30" s="12" t="s">
        <v>5</v>
      </c>
      <c r="Z30" s="12" t="s">
        <v>5</v>
      </c>
      <c r="AA30" s="12" t="s">
        <v>5</v>
      </c>
      <c r="AB30" s="12" t="s">
        <v>5</v>
      </c>
      <c r="AC30" s="12" t="s">
        <v>5</v>
      </c>
      <c r="AD30" s="12" t="s">
        <v>5</v>
      </c>
      <c r="AE30" s="12" t="s">
        <v>5</v>
      </c>
      <c r="AF30" s="12" t="s">
        <v>5</v>
      </c>
      <c r="AG30" s="12" t="s">
        <v>5</v>
      </c>
      <c r="AH30" s="12" t="s">
        <v>5</v>
      </c>
      <c r="AI30" s="12" t="s">
        <v>5</v>
      </c>
      <c r="AJ30" s="12" t="s">
        <v>5</v>
      </c>
      <c r="AK30" s="12" t="s">
        <v>5</v>
      </c>
      <c r="AL30" s="12" t="s">
        <v>5</v>
      </c>
      <c r="AM30" s="12" t="s">
        <v>5</v>
      </c>
      <c r="AN30" s="12" t="s">
        <v>5</v>
      </c>
      <c r="AO30" s="12" t="s">
        <v>5</v>
      </c>
      <c r="AP30" s="12" t="s">
        <v>5</v>
      </c>
      <c r="AQ30" s="12" t="s">
        <v>5</v>
      </c>
      <c r="AR30" s="12" t="s">
        <v>5</v>
      </c>
      <c r="AS30" s="12" t="s">
        <v>5</v>
      </c>
      <c r="AT30" s="12" t="s">
        <v>5</v>
      </c>
      <c r="AU30" s="12" t="s">
        <v>5</v>
      </c>
      <c r="AV30" s="12" t="s">
        <v>5</v>
      </c>
      <c r="AW30" s="12" t="s">
        <v>5</v>
      </c>
      <c r="AX30" s="12" t="s">
        <v>5</v>
      </c>
      <c r="AY30" s="12" t="s">
        <v>5</v>
      </c>
      <c r="AZ30" s="12" t="s">
        <v>5</v>
      </c>
      <c r="BA30" s="12" t="s">
        <v>5</v>
      </c>
      <c r="BB30" s="12" t="s">
        <v>5</v>
      </c>
      <c r="BC30" s="12" t="s">
        <v>5</v>
      </c>
      <c r="BD30" s="12" t="s">
        <v>5</v>
      </c>
      <c r="BE30" s="12" t="s">
        <v>5</v>
      </c>
      <c r="BF30" s="12" t="s">
        <v>5</v>
      </c>
      <c r="BG30" s="12" t="s">
        <v>5</v>
      </c>
      <c r="BH30" s="12" t="s">
        <v>5</v>
      </c>
      <c r="BI30" s="12" t="s">
        <v>5</v>
      </c>
      <c r="BJ30" s="12" t="s">
        <v>5</v>
      </c>
      <c r="BK30" s="12" t="s">
        <v>5</v>
      </c>
      <c r="BL30" s="12" t="s">
        <v>5</v>
      </c>
      <c r="BM30" s="12" t="s">
        <v>5</v>
      </c>
      <c r="BN30" s="12" t="s">
        <v>5</v>
      </c>
      <c r="BO30" s="12" t="s">
        <v>5</v>
      </c>
      <c r="BP30" s="12" t="s">
        <v>5</v>
      </c>
      <c r="BQ30" s="12" t="s">
        <v>5</v>
      </c>
      <c r="BR30" s="12" t="s">
        <v>5</v>
      </c>
      <c r="BS30" s="12" t="s">
        <v>5</v>
      </c>
      <c r="BT30" s="12" t="s">
        <v>5</v>
      </c>
      <c r="BU30" s="12" t="s">
        <v>5</v>
      </c>
      <c r="BV30" s="12" t="s">
        <v>5</v>
      </c>
      <c r="BW30" s="12" t="s">
        <v>5</v>
      </c>
      <c r="BX30" s="12" t="s">
        <v>5</v>
      </c>
      <c r="BY30" s="12" t="s">
        <v>5</v>
      </c>
      <c r="BZ30" s="12" t="s">
        <v>5</v>
      </c>
      <c r="CA30" s="12" t="s">
        <v>5</v>
      </c>
      <c r="CB30" s="12" t="s">
        <v>5</v>
      </c>
      <c r="CC30" s="12" t="s">
        <v>5</v>
      </c>
      <c r="CD30" s="12" t="s">
        <v>5</v>
      </c>
      <c r="CE30" s="12" t="s">
        <v>5</v>
      </c>
      <c r="CF30" s="12" t="s">
        <v>5</v>
      </c>
      <c r="CG30" s="12" t="s">
        <v>5</v>
      </c>
      <c r="CH30" s="12" t="s">
        <v>5</v>
      </c>
      <c r="CI30" s="12" t="s">
        <v>5</v>
      </c>
      <c r="CJ30" s="12" t="s">
        <v>5</v>
      </c>
      <c r="CK30" s="12" t="s">
        <v>5</v>
      </c>
      <c r="CL30" s="12" t="s">
        <v>5</v>
      </c>
      <c r="CM30" s="12" t="s">
        <v>5</v>
      </c>
      <c r="CN30" s="12" t="s">
        <v>5</v>
      </c>
      <c r="CO30" s="12" t="s">
        <v>5</v>
      </c>
      <c r="CP30" s="12" t="s">
        <v>5</v>
      </c>
      <c r="CQ30" s="12" t="s">
        <v>5</v>
      </c>
      <c r="CR30" s="12" t="s">
        <v>5</v>
      </c>
      <c r="CS30" s="12" t="s">
        <v>5</v>
      </c>
      <c r="CT30" s="12" t="s">
        <v>5</v>
      </c>
      <c r="CU30" s="3" t="s">
        <v>5</v>
      </c>
      <c r="CV30" s="3" t="s">
        <v>5</v>
      </c>
      <c r="CW30" s="3" t="s">
        <v>5</v>
      </c>
      <c r="CX30" s="3" t="s">
        <v>5</v>
      </c>
      <c r="CY30" s="3" t="s">
        <v>5</v>
      </c>
      <c r="CZ30" s="3" t="s">
        <v>5</v>
      </c>
      <c r="DA30" s="3" t="s">
        <v>5</v>
      </c>
      <c r="DB30" s="3" t="s">
        <v>5</v>
      </c>
      <c r="DC30" s="3" t="s">
        <v>5</v>
      </c>
      <c r="DD30" s="3" t="s">
        <v>5</v>
      </c>
      <c r="DE30" s="3" t="s">
        <v>5</v>
      </c>
      <c r="DF30" s="3" t="s">
        <v>5</v>
      </c>
      <c r="DG30" s="3" t="s">
        <v>5</v>
      </c>
      <c r="DH30" s="3" t="s">
        <v>5</v>
      </c>
      <c r="DI30" s="3" t="s">
        <v>5</v>
      </c>
      <c r="DJ30" s="3" t="s">
        <v>5</v>
      </c>
      <c r="DK30" s="3" t="s">
        <v>5</v>
      </c>
      <c r="DL30" s="3" t="s">
        <v>5</v>
      </c>
      <c r="DM30" s="3" t="s">
        <v>5</v>
      </c>
      <c r="DN30" s="3" t="s">
        <v>5</v>
      </c>
      <c r="DO30" s="3" t="s">
        <v>5</v>
      </c>
      <c r="DP30" s="3" t="s">
        <v>5</v>
      </c>
      <c r="DQ30" s="3" t="s">
        <v>5</v>
      </c>
      <c r="DR30" s="3" t="s">
        <v>5</v>
      </c>
      <c r="DS30" s="3" t="s">
        <v>5</v>
      </c>
      <c r="DT30" s="3" t="s">
        <v>5</v>
      </c>
      <c r="DU30" s="3" t="s">
        <v>5</v>
      </c>
      <c r="DV30" s="3" t="s">
        <v>5</v>
      </c>
    </row>
    <row r="31" spans="1:126">
      <c r="A31" s="26">
        <v>1946</v>
      </c>
      <c r="B31" s="11">
        <v>6.6467206870763924</v>
      </c>
      <c r="C31" s="11">
        <v>6.5566917837240002</v>
      </c>
      <c r="D31" s="11">
        <v>5.1943745657644236</v>
      </c>
      <c r="E31" s="11">
        <v>3.5055368649226994</v>
      </c>
      <c r="F31" s="11">
        <v>4.4451596227990526</v>
      </c>
      <c r="G31" s="11">
        <v>6.5775384391780518</v>
      </c>
      <c r="H31" s="11">
        <v>10.27338272273299</v>
      </c>
      <c r="I31" s="11">
        <v>11.915205691145315</v>
      </c>
      <c r="J31" s="11">
        <v>8.9561333443654902</v>
      </c>
      <c r="K31" s="11">
        <v>10.14341432172067</v>
      </c>
      <c r="L31" s="11">
        <v>7.1288247633864783</v>
      </c>
      <c r="M31" s="11">
        <v>4.70357553906197</v>
      </c>
      <c r="N31" s="11">
        <v>9.4535840945142589</v>
      </c>
      <c r="O31" s="11">
        <v>7.2222144183339205</v>
      </c>
      <c r="P31" s="11">
        <v>8.6569451824646997</v>
      </c>
      <c r="Q31" s="11">
        <v>11.928638669218872</v>
      </c>
      <c r="R31" s="11">
        <v>16.928572072169096</v>
      </c>
      <c r="S31" s="11">
        <v>16.520466068554484</v>
      </c>
      <c r="T31" s="11">
        <v>13.928377483828378</v>
      </c>
      <c r="U31" s="11">
        <v>11.518826880197958</v>
      </c>
      <c r="V31" s="11">
        <v>-11.370003064360912</v>
      </c>
      <c r="W31" s="11" t="s">
        <v>5</v>
      </c>
      <c r="X31" s="11" t="s">
        <v>5</v>
      </c>
      <c r="Y31" s="11" t="s">
        <v>5</v>
      </c>
      <c r="Z31" s="11" t="s">
        <v>5</v>
      </c>
      <c r="AA31" s="11" t="s">
        <v>5</v>
      </c>
      <c r="AB31" s="11" t="s">
        <v>5</v>
      </c>
      <c r="AC31" s="11" t="s">
        <v>5</v>
      </c>
      <c r="AD31" s="11" t="s">
        <v>5</v>
      </c>
      <c r="AE31" s="11" t="s">
        <v>5</v>
      </c>
      <c r="AF31" s="11" t="s">
        <v>5</v>
      </c>
      <c r="AG31" s="11" t="s">
        <v>5</v>
      </c>
      <c r="AH31" s="11" t="s">
        <v>5</v>
      </c>
      <c r="AI31" s="11" t="s">
        <v>5</v>
      </c>
      <c r="AJ31" s="11" t="s">
        <v>5</v>
      </c>
      <c r="AK31" s="11" t="s">
        <v>5</v>
      </c>
      <c r="AL31" s="11" t="s">
        <v>5</v>
      </c>
      <c r="AM31" s="11" t="s">
        <v>5</v>
      </c>
      <c r="AN31" s="11" t="s">
        <v>5</v>
      </c>
      <c r="AO31" s="11" t="s">
        <v>5</v>
      </c>
      <c r="AP31" s="11" t="s">
        <v>5</v>
      </c>
      <c r="AQ31" s="11" t="s">
        <v>5</v>
      </c>
      <c r="AR31" s="11" t="s">
        <v>5</v>
      </c>
      <c r="AS31" s="11" t="s">
        <v>5</v>
      </c>
      <c r="AT31" s="11" t="s">
        <v>5</v>
      </c>
      <c r="AU31" s="11" t="s">
        <v>5</v>
      </c>
      <c r="AV31" s="11" t="s">
        <v>5</v>
      </c>
      <c r="AW31" s="11" t="s">
        <v>5</v>
      </c>
      <c r="AX31" s="11" t="s">
        <v>5</v>
      </c>
      <c r="AY31" s="11" t="s">
        <v>5</v>
      </c>
      <c r="AZ31" s="11" t="s">
        <v>5</v>
      </c>
      <c r="BA31" s="11" t="s">
        <v>5</v>
      </c>
      <c r="BB31" s="11" t="s">
        <v>5</v>
      </c>
      <c r="BC31" s="11" t="s">
        <v>5</v>
      </c>
      <c r="BD31" s="11" t="s">
        <v>5</v>
      </c>
      <c r="BE31" s="11" t="s">
        <v>5</v>
      </c>
      <c r="BF31" s="11" t="s">
        <v>5</v>
      </c>
      <c r="BG31" s="11" t="s">
        <v>5</v>
      </c>
      <c r="BH31" s="11" t="s">
        <v>5</v>
      </c>
      <c r="BI31" s="11" t="s">
        <v>5</v>
      </c>
      <c r="BJ31" s="11" t="s">
        <v>5</v>
      </c>
      <c r="BK31" s="11" t="s">
        <v>5</v>
      </c>
      <c r="BL31" s="11" t="s">
        <v>5</v>
      </c>
      <c r="BM31" s="11" t="s">
        <v>5</v>
      </c>
      <c r="BN31" s="11" t="s">
        <v>5</v>
      </c>
      <c r="BO31" s="11" t="s">
        <v>5</v>
      </c>
      <c r="BP31" s="11" t="s">
        <v>5</v>
      </c>
      <c r="BQ31" s="11" t="s">
        <v>5</v>
      </c>
      <c r="BR31" s="11" t="s">
        <v>5</v>
      </c>
      <c r="BS31" s="11" t="s">
        <v>5</v>
      </c>
      <c r="BT31" s="11" t="s">
        <v>5</v>
      </c>
      <c r="BU31" s="11" t="s">
        <v>5</v>
      </c>
      <c r="BV31" s="11" t="s">
        <v>5</v>
      </c>
      <c r="BW31" s="11" t="s">
        <v>5</v>
      </c>
      <c r="BX31" s="11" t="s">
        <v>5</v>
      </c>
      <c r="BY31" s="11" t="s">
        <v>5</v>
      </c>
      <c r="BZ31" s="11" t="s">
        <v>5</v>
      </c>
      <c r="CA31" s="11" t="s">
        <v>5</v>
      </c>
      <c r="CB31" s="11" t="s">
        <v>5</v>
      </c>
      <c r="CC31" s="11" t="s">
        <v>5</v>
      </c>
      <c r="CD31" s="11" t="s">
        <v>5</v>
      </c>
      <c r="CE31" s="11" t="s">
        <v>5</v>
      </c>
      <c r="CF31" s="11" t="s">
        <v>5</v>
      </c>
      <c r="CG31" s="11" t="s">
        <v>5</v>
      </c>
      <c r="CH31" s="11" t="s">
        <v>5</v>
      </c>
      <c r="CI31" s="11" t="s">
        <v>5</v>
      </c>
      <c r="CJ31" s="11" t="s">
        <v>5</v>
      </c>
      <c r="CK31" s="11" t="s">
        <v>5</v>
      </c>
      <c r="CL31" s="11" t="s">
        <v>5</v>
      </c>
      <c r="CM31" s="11" t="s">
        <v>5</v>
      </c>
      <c r="CN31" s="11" t="s">
        <v>5</v>
      </c>
      <c r="CO31" s="11" t="s">
        <v>5</v>
      </c>
      <c r="CP31" s="11" t="s">
        <v>5</v>
      </c>
      <c r="CQ31" s="11" t="s">
        <v>5</v>
      </c>
      <c r="CR31" s="11" t="s">
        <v>5</v>
      </c>
      <c r="CS31" s="11" t="s">
        <v>5</v>
      </c>
      <c r="CT31" s="11" t="s">
        <v>5</v>
      </c>
      <c r="CU31" s="3" t="s">
        <v>5</v>
      </c>
      <c r="CV31" s="3" t="s">
        <v>5</v>
      </c>
      <c r="CW31" s="3" t="s">
        <v>5</v>
      </c>
      <c r="CX31" s="3" t="s">
        <v>5</v>
      </c>
      <c r="CY31" s="3" t="s">
        <v>5</v>
      </c>
      <c r="CZ31" s="3" t="s">
        <v>5</v>
      </c>
      <c r="DA31" s="3" t="s">
        <v>5</v>
      </c>
      <c r="DB31" s="3" t="s">
        <v>5</v>
      </c>
      <c r="DC31" s="3" t="s">
        <v>5</v>
      </c>
      <c r="DD31" s="3" t="s">
        <v>5</v>
      </c>
      <c r="DE31" s="3" t="s">
        <v>5</v>
      </c>
      <c r="DF31" s="3" t="s">
        <v>5</v>
      </c>
      <c r="DG31" s="3" t="s">
        <v>5</v>
      </c>
      <c r="DH31" s="3" t="s">
        <v>5</v>
      </c>
      <c r="DI31" s="3" t="s">
        <v>5</v>
      </c>
      <c r="DJ31" s="3" t="s">
        <v>5</v>
      </c>
      <c r="DK31" s="3" t="s">
        <v>5</v>
      </c>
      <c r="DL31" s="3" t="s">
        <v>5</v>
      </c>
      <c r="DM31" s="3" t="s">
        <v>5</v>
      </c>
      <c r="DN31" s="3" t="s">
        <v>5</v>
      </c>
      <c r="DO31" s="3" t="s">
        <v>5</v>
      </c>
      <c r="DP31" s="3" t="s">
        <v>5</v>
      </c>
      <c r="DQ31" s="3" t="s">
        <v>5</v>
      </c>
      <c r="DR31" s="3" t="s">
        <v>5</v>
      </c>
      <c r="DS31" s="3" t="s">
        <v>5</v>
      </c>
      <c r="DT31" s="3" t="s">
        <v>5</v>
      </c>
      <c r="DU31" s="3" t="s">
        <v>5</v>
      </c>
      <c r="DV31" s="3" t="s">
        <v>5</v>
      </c>
    </row>
    <row r="32" spans="1:126">
      <c r="A32" s="26">
        <v>1947</v>
      </c>
      <c r="B32" s="11">
        <v>6.4696726416269366</v>
      </c>
      <c r="C32" s="11">
        <v>6.3754999696032533</v>
      </c>
      <c r="D32" s="11">
        <v>5.0722390218356184</v>
      </c>
      <c r="E32" s="11">
        <v>3.4658593292524671</v>
      </c>
      <c r="F32" s="11">
        <v>4.3510765152651247</v>
      </c>
      <c r="G32" s="11">
        <v>6.3524869831786583</v>
      </c>
      <c r="H32" s="11">
        <v>9.8032752830114447</v>
      </c>
      <c r="I32" s="11">
        <v>11.304302890881516</v>
      </c>
      <c r="J32" s="11">
        <v>8.5129569402814056</v>
      </c>
      <c r="K32" s="11">
        <v>9.5748181190643322</v>
      </c>
      <c r="L32" s="11">
        <v>6.7640613403699659</v>
      </c>
      <c r="M32" s="11">
        <v>4.5261290070734583</v>
      </c>
      <c r="N32" s="11">
        <v>8.7833920537816681</v>
      </c>
      <c r="O32" s="11">
        <v>6.7254865593177433</v>
      </c>
      <c r="P32" s="11">
        <v>7.9187849955551544</v>
      </c>
      <c r="Q32" s="11">
        <v>10.617642243214508</v>
      </c>
      <c r="R32" s="11">
        <v>14.565754008005635</v>
      </c>
      <c r="S32" s="11">
        <v>13.766705592281253</v>
      </c>
      <c r="T32" s="11">
        <v>11.134199034668363</v>
      </c>
      <c r="U32" s="11">
        <v>8.5964391491947474</v>
      </c>
      <c r="V32" s="11">
        <v>-4.3091696885862927</v>
      </c>
      <c r="W32" s="11">
        <v>2.7516636871883269</v>
      </c>
      <c r="X32" s="11" t="s">
        <v>5</v>
      </c>
      <c r="Y32" s="11" t="s">
        <v>5</v>
      </c>
      <c r="Z32" s="11" t="s">
        <v>5</v>
      </c>
      <c r="AA32" s="11" t="s">
        <v>5</v>
      </c>
      <c r="AB32" s="11" t="s">
        <v>5</v>
      </c>
      <c r="AC32" s="11" t="s">
        <v>5</v>
      </c>
      <c r="AD32" s="11" t="s">
        <v>5</v>
      </c>
      <c r="AE32" s="11" t="s">
        <v>5</v>
      </c>
      <c r="AF32" s="11" t="s">
        <v>5</v>
      </c>
      <c r="AG32" s="11" t="s">
        <v>5</v>
      </c>
      <c r="AH32" s="11" t="s">
        <v>5</v>
      </c>
      <c r="AI32" s="11" t="s">
        <v>5</v>
      </c>
      <c r="AJ32" s="11" t="s">
        <v>5</v>
      </c>
      <c r="AK32" s="11" t="s">
        <v>5</v>
      </c>
      <c r="AL32" s="11" t="s">
        <v>5</v>
      </c>
      <c r="AM32" s="11" t="s">
        <v>5</v>
      </c>
      <c r="AN32" s="11" t="s">
        <v>5</v>
      </c>
      <c r="AO32" s="11" t="s">
        <v>5</v>
      </c>
      <c r="AP32" s="11" t="s">
        <v>5</v>
      </c>
      <c r="AQ32" s="11" t="s">
        <v>5</v>
      </c>
      <c r="AR32" s="11" t="s">
        <v>5</v>
      </c>
      <c r="AS32" s="11" t="s">
        <v>5</v>
      </c>
      <c r="AT32" s="11" t="s">
        <v>5</v>
      </c>
      <c r="AU32" s="11" t="s">
        <v>5</v>
      </c>
      <c r="AV32" s="11" t="s">
        <v>5</v>
      </c>
      <c r="AW32" s="11" t="s">
        <v>5</v>
      </c>
      <c r="AX32" s="11" t="s">
        <v>5</v>
      </c>
      <c r="AY32" s="11" t="s">
        <v>5</v>
      </c>
      <c r="AZ32" s="11" t="s">
        <v>5</v>
      </c>
      <c r="BA32" s="11" t="s">
        <v>5</v>
      </c>
      <c r="BB32" s="11" t="s">
        <v>5</v>
      </c>
      <c r="BC32" s="11" t="s">
        <v>5</v>
      </c>
      <c r="BD32" s="11" t="s">
        <v>5</v>
      </c>
      <c r="BE32" s="11" t="s">
        <v>5</v>
      </c>
      <c r="BF32" s="11" t="s">
        <v>5</v>
      </c>
      <c r="BG32" s="11" t="s">
        <v>5</v>
      </c>
      <c r="BH32" s="11" t="s">
        <v>5</v>
      </c>
      <c r="BI32" s="11" t="s">
        <v>5</v>
      </c>
      <c r="BJ32" s="11" t="s">
        <v>5</v>
      </c>
      <c r="BK32" s="11" t="s">
        <v>5</v>
      </c>
      <c r="BL32" s="11" t="s">
        <v>5</v>
      </c>
      <c r="BM32" s="11" t="s">
        <v>5</v>
      </c>
      <c r="BN32" s="11" t="s">
        <v>5</v>
      </c>
      <c r="BO32" s="11" t="s">
        <v>5</v>
      </c>
      <c r="BP32" s="11" t="s">
        <v>5</v>
      </c>
      <c r="BQ32" s="11" t="s">
        <v>5</v>
      </c>
      <c r="BR32" s="11" t="s">
        <v>5</v>
      </c>
      <c r="BS32" s="11" t="s">
        <v>5</v>
      </c>
      <c r="BT32" s="11" t="s">
        <v>5</v>
      </c>
      <c r="BU32" s="11" t="s">
        <v>5</v>
      </c>
      <c r="BV32" s="11" t="s">
        <v>5</v>
      </c>
      <c r="BW32" s="11" t="s">
        <v>5</v>
      </c>
      <c r="BX32" s="11" t="s">
        <v>5</v>
      </c>
      <c r="BY32" s="11" t="s">
        <v>5</v>
      </c>
      <c r="BZ32" s="11" t="s">
        <v>5</v>
      </c>
      <c r="CA32" s="11" t="s">
        <v>5</v>
      </c>
      <c r="CB32" s="11" t="s">
        <v>5</v>
      </c>
      <c r="CC32" s="11" t="s">
        <v>5</v>
      </c>
      <c r="CD32" s="11" t="s">
        <v>5</v>
      </c>
      <c r="CE32" s="11" t="s">
        <v>5</v>
      </c>
      <c r="CF32" s="11" t="s">
        <v>5</v>
      </c>
      <c r="CG32" s="11" t="s">
        <v>5</v>
      </c>
      <c r="CH32" s="11" t="s">
        <v>5</v>
      </c>
      <c r="CI32" s="11" t="s">
        <v>5</v>
      </c>
      <c r="CJ32" s="11" t="s">
        <v>5</v>
      </c>
      <c r="CK32" s="11" t="s">
        <v>5</v>
      </c>
      <c r="CL32" s="11" t="s">
        <v>5</v>
      </c>
      <c r="CM32" s="11" t="s">
        <v>5</v>
      </c>
      <c r="CN32" s="11" t="s">
        <v>5</v>
      </c>
      <c r="CO32" s="11" t="s">
        <v>5</v>
      </c>
      <c r="CP32" s="11" t="s">
        <v>5</v>
      </c>
      <c r="CQ32" s="11" t="s">
        <v>5</v>
      </c>
      <c r="CR32" s="11" t="s">
        <v>5</v>
      </c>
      <c r="CS32" s="11" t="s">
        <v>5</v>
      </c>
      <c r="CT32" s="11" t="s">
        <v>5</v>
      </c>
      <c r="CU32" s="3" t="s">
        <v>5</v>
      </c>
      <c r="CV32" s="3" t="s">
        <v>5</v>
      </c>
      <c r="CW32" s="3" t="s">
        <v>5</v>
      </c>
      <c r="CX32" s="3" t="s">
        <v>5</v>
      </c>
      <c r="CY32" s="3" t="s">
        <v>5</v>
      </c>
      <c r="CZ32" s="3" t="s">
        <v>5</v>
      </c>
      <c r="DA32" s="3" t="s">
        <v>5</v>
      </c>
      <c r="DB32" s="3" t="s">
        <v>5</v>
      </c>
      <c r="DC32" s="3" t="s">
        <v>5</v>
      </c>
      <c r="DD32" s="3" t="s">
        <v>5</v>
      </c>
      <c r="DE32" s="3" t="s">
        <v>5</v>
      </c>
      <c r="DF32" s="3" t="s">
        <v>5</v>
      </c>
      <c r="DG32" s="3" t="s">
        <v>5</v>
      </c>
      <c r="DH32" s="3" t="s">
        <v>5</v>
      </c>
      <c r="DI32" s="3" t="s">
        <v>5</v>
      </c>
      <c r="DJ32" s="3" t="s">
        <v>5</v>
      </c>
      <c r="DK32" s="3" t="s">
        <v>5</v>
      </c>
      <c r="DL32" s="3" t="s">
        <v>5</v>
      </c>
      <c r="DM32" s="3" t="s">
        <v>5</v>
      </c>
      <c r="DN32" s="3" t="s">
        <v>5</v>
      </c>
      <c r="DO32" s="3" t="s">
        <v>5</v>
      </c>
      <c r="DP32" s="3" t="s">
        <v>5</v>
      </c>
      <c r="DQ32" s="3" t="s">
        <v>5</v>
      </c>
      <c r="DR32" s="3" t="s">
        <v>5</v>
      </c>
      <c r="DS32" s="3" t="s">
        <v>5</v>
      </c>
      <c r="DT32" s="3" t="s">
        <v>5</v>
      </c>
      <c r="DU32" s="3" t="s">
        <v>5</v>
      </c>
      <c r="DV32" s="3" t="s">
        <v>5</v>
      </c>
    </row>
    <row r="33" spans="1:126">
      <c r="A33" s="26">
        <v>1948</v>
      </c>
      <c r="B33" s="11">
        <v>6.3113453768639163</v>
      </c>
      <c r="C33" s="11">
        <v>6.2142565869884487</v>
      </c>
      <c r="D33" s="11">
        <v>4.9653774280376144</v>
      </c>
      <c r="E33" s="11">
        <v>3.4339736403937184</v>
      </c>
      <c r="F33" s="11">
        <v>4.2709222540447209</v>
      </c>
      <c r="G33" s="11">
        <v>6.1566902370063712</v>
      </c>
      <c r="H33" s="11">
        <v>9.392973534132981</v>
      </c>
      <c r="I33" s="11">
        <v>10.774543057206262</v>
      </c>
      <c r="J33" s="11">
        <v>8.1339695144011461</v>
      </c>
      <c r="K33" s="11">
        <v>9.0929129357081298</v>
      </c>
      <c r="L33" s="11">
        <v>6.4612985874243885</v>
      </c>
      <c r="M33" s="11">
        <v>4.3846303858237938</v>
      </c>
      <c r="N33" s="11">
        <v>8.2420060081721935</v>
      </c>
      <c r="O33" s="11">
        <v>6.3357524585937197</v>
      </c>
      <c r="P33" s="11">
        <v>7.3531583907242997</v>
      </c>
      <c r="Q33" s="11">
        <v>9.6439551568223809</v>
      </c>
      <c r="R33" s="11">
        <v>12.888952800015899</v>
      </c>
      <c r="S33" s="11">
        <v>11.943612252247293</v>
      </c>
      <c r="T33" s="11">
        <v>9.472988338150186</v>
      </c>
      <c r="U33" s="11">
        <v>7.1543657499154314</v>
      </c>
      <c r="V33" s="11">
        <v>-1.930064608365033</v>
      </c>
      <c r="W33" s="11">
        <v>2.7899046196329058</v>
      </c>
      <c r="X33" s="11">
        <v>2.8281455520774847</v>
      </c>
      <c r="Y33" s="11" t="s">
        <v>5</v>
      </c>
      <c r="Z33" s="11" t="s">
        <v>5</v>
      </c>
      <c r="AA33" s="11" t="s">
        <v>5</v>
      </c>
      <c r="AB33" s="11" t="s">
        <v>5</v>
      </c>
      <c r="AC33" s="11" t="s">
        <v>5</v>
      </c>
      <c r="AD33" s="11" t="s">
        <v>5</v>
      </c>
      <c r="AE33" s="11" t="s">
        <v>5</v>
      </c>
      <c r="AF33" s="11" t="s">
        <v>5</v>
      </c>
      <c r="AG33" s="11" t="s">
        <v>5</v>
      </c>
      <c r="AH33" s="11" t="s">
        <v>5</v>
      </c>
      <c r="AI33" s="11" t="s">
        <v>5</v>
      </c>
      <c r="AJ33" s="11" t="s">
        <v>5</v>
      </c>
      <c r="AK33" s="11" t="s">
        <v>5</v>
      </c>
      <c r="AL33" s="11" t="s">
        <v>5</v>
      </c>
      <c r="AM33" s="11" t="s">
        <v>5</v>
      </c>
      <c r="AN33" s="11" t="s">
        <v>5</v>
      </c>
      <c r="AO33" s="11" t="s">
        <v>5</v>
      </c>
      <c r="AP33" s="11" t="s">
        <v>5</v>
      </c>
      <c r="AQ33" s="11" t="s">
        <v>5</v>
      </c>
      <c r="AR33" s="11" t="s">
        <v>5</v>
      </c>
      <c r="AS33" s="11" t="s">
        <v>5</v>
      </c>
      <c r="AT33" s="11" t="s">
        <v>5</v>
      </c>
      <c r="AU33" s="11" t="s">
        <v>5</v>
      </c>
      <c r="AV33" s="11" t="s">
        <v>5</v>
      </c>
      <c r="AW33" s="11" t="s">
        <v>5</v>
      </c>
      <c r="AX33" s="11" t="s">
        <v>5</v>
      </c>
      <c r="AY33" s="11" t="s">
        <v>5</v>
      </c>
      <c r="AZ33" s="11" t="s">
        <v>5</v>
      </c>
      <c r="BA33" s="11" t="s">
        <v>5</v>
      </c>
      <c r="BB33" s="11" t="s">
        <v>5</v>
      </c>
      <c r="BC33" s="11" t="s">
        <v>5</v>
      </c>
      <c r="BD33" s="11" t="s">
        <v>5</v>
      </c>
      <c r="BE33" s="11" t="s">
        <v>5</v>
      </c>
      <c r="BF33" s="11" t="s">
        <v>5</v>
      </c>
      <c r="BG33" s="11" t="s">
        <v>5</v>
      </c>
      <c r="BH33" s="11" t="s">
        <v>5</v>
      </c>
      <c r="BI33" s="11" t="s">
        <v>5</v>
      </c>
      <c r="BJ33" s="11" t="s">
        <v>5</v>
      </c>
      <c r="BK33" s="11" t="s">
        <v>5</v>
      </c>
      <c r="BL33" s="11" t="s">
        <v>5</v>
      </c>
      <c r="BM33" s="11" t="s">
        <v>5</v>
      </c>
      <c r="BN33" s="11" t="s">
        <v>5</v>
      </c>
      <c r="BO33" s="11" t="s">
        <v>5</v>
      </c>
      <c r="BP33" s="11" t="s">
        <v>5</v>
      </c>
      <c r="BQ33" s="11" t="s">
        <v>5</v>
      </c>
      <c r="BR33" s="11" t="s">
        <v>5</v>
      </c>
      <c r="BS33" s="11" t="s">
        <v>5</v>
      </c>
      <c r="BT33" s="11" t="s">
        <v>5</v>
      </c>
      <c r="BU33" s="11" t="s">
        <v>5</v>
      </c>
      <c r="BV33" s="11" t="s">
        <v>5</v>
      </c>
      <c r="BW33" s="11" t="s">
        <v>5</v>
      </c>
      <c r="BX33" s="11" t="s">
        <v>5</v>
      </c>
      <c r="BY33" s="11" t="s">
        <v>5</v>
      </c>
      <c r="BZ33" s="11" t="s">
        <v>5</v>
      </c>
      <c r="CA33" s="11" t="s">
        <v>5</v>
      </c>
      <c r="CB33" s="11" t="s">
        <v>5</v>
      </c>
      <c r="CC33" s="11" t="s">
        <v>5</v>
      </c>
      <c r="CD33" s="11" t="s">
        <v>5</v>
      </c>
      <c r="CE33" s="11" t="s">
        <v>5</v>
      </c>
      <c r="CF33" s="11" t="s">
        <v>5</v>
      </c>
      <c r="CG33" s="11" t="s">
        <v>5</v>
      </c>
      <c r="CH33" s="11" t="s">
        <v>5</v>
      </c>
      <c r="CI33" s="11" t="s">
        <v>5</v>
      </c>
      <c r="CJ33" s="11" t="s">
        <v>5</v>
      </c>
      <c r="CK33" s="11" t="s">
        <v>5</v>
      </c>
      <c r="CL33" s="11" t="s">
        <v>5</v>
      </c>
      <c r="CM33" s="11" t="s">
        <v>5</v>
      </c>
      <c r="CN33" s="11" t="s">
        <v>5</v>
      </c>
      <c r="CO33" s="11" t="s">
        <v>5</v>
      </c>
      <c r="CP33" s="11" t="s">
        <v>5</v>
      </c>
      <c r="CQ33" s="11" t="s">
        <v>5</v>
      </c>
      <c r="CR33" s="11" t="s">
        <v>5</v>
      </c>
      <c r="CS33" s="11" t="s">
        <v>5</v>
      </c>
      <c r="CT33" s="11" t="s">
        <v>5</v>
      </c>
      <c r="CU33" s="3" t="s">
        <v>5</v>
      </c>
      <c r="CV33" s="3" t="s">
        <v>5</v>
      </c>
      <c r="CW33" s="3" t="s">
        <v>5</v>
      </c>
      <c r="CX33" s="3" t="s">
        <v>5</v>
      </c>
      <c r="CY33" s="3" t="s">
        <v>5</v>
      </c>
      <c r="CZ33" s="3" t="s">
        <v>5</v>
      </c>
      <c r="DA33" s="3" t="s">
        <v>5</v>
      </c>
      <c r="DB33" s="3" t="s">
        <v>5</v>
      </c>
      <c r="DC33" s="3" t="s">
        <v>5</v>
      </c>
      <c r="DD33" s="3" t="s">
        <v>5</v>
      </c>
      <c r="DE33" s="3" t="s">
        <v>5</v>
      </c>
      <c r="DF33" s="3" t="s">
        <v>5</v>
      </c>
      <c r="DG33" s="3" t="s">
        <v>5</v>
      </c>
      <c r="DH33" s="3" t="s">
        <v>5</v>
      </c>
      <c r="DI33" s="3" t="s">
        <v>5</v>
      </c>
      <c r="DJ33" s="3" t="s">
        <v>5</v>
      </c>
      <c r="DK33" s="3" t="s">
        <v>5</v>
      </c>
      <c r="DL33" s="3" t="s">
        <v>5</v>
      </c>
      <c r="DM33" s="3" t="s">
        <v>5</v>
      </c>
      <c r="DN33" s="3" t="s">
        <v>5</v>
      </c>
      <c r="DO33" s="3" t="s">
        <v>5</v>
      </c>
      <c r="DP33" s="3" t="s">
        <v>5</v>
      </c>
      <c r="DQ33" s="3" t="s">
        <v>5</v>
      </c>
      <c r="DR33" s="3" t="s">
        <v>5</v>
      </c>
      <c r="DS33" s="3" t="s">
        <v>5</v>
      </c>
      <c r="DT33" s="3" t="s">
        <v>5</v>
      </c>
      <c r="DU33" s="3" t="s">
        <v>5</v>
      </c>
      <c r="DV33" s="3" t="s">
        <v>5</v>
      </c>
    </row>
    <row r="34" spans="1:126">
      <c r="A34" s="26">
        <v>1949</v>
      </c>
      <c r="B34" s="11">
        <v>6.7057864834898337</v>
      </c>
      <c r="C34" s="11">
        <v>6.6300685586796426</v>
      </c>
      <c r="D34" s="11">
        <v>5.4568571783943582</v>
      </c>
      <c r="E34" s="11">
        <v>4.0217811782743009</v>
      </c>
      <c r="F34" s="11">
        <v>4.8462727381367809</v>
      </c>
      <c r="G34" s="11">
        <v>6.6630713790526608</v>
      </c>
      <c r="H34" s="11">
        <v>9.7476934453414792</v>
      </c>
      <c r="I34" s="11">
        <v>11.068860050069775</v>
      </c>
      <c r="J34" s="11">
        <v>8.6117171657439453</v>
      </c>
      <c r="K34" s="11">
        <v>9.5385808690533196</v>
      </c>
      <c r="L34" s="11">
        <v>7.1267723980287867</v>
      </c>
      <c r="M34" s="11">
        <v>5.2610381973670375</v>
      </c>
      <c r="N34" s="11">
        <v>8.8699998354816749</v>
      </c>
      <c r="O34" s="11">
        <v>7.194132411074829</v>
      </c>
      <c r="P34" s="11">
        <v>8.195635745240466</v>
      </c>
      <c r="Q34" s="11">
        <v>10.325508132273889</v>
      </c>
      <c r="R34" s="11">
        <v>13.250075191999656</v>
      </c>
      <c r="S34" s="11">
        <v>12.491372207052818</v>
      </c>
      <c r="T34" s="11">
        <v>10.523812271106149</v>
      </c>
      <c r="U34" s="11">
        <v>8.8790789871095352</v>
      </c>
      <c r="V34" s="11">
        <v>2.496934527697714</v>
      </c>
      <c r="W34" s="11">
        <v>7.1192470583839222</v>
      </c>
      <c r="X34" s="11">
        <v>9.3030387439817197</v>
      </c>
      <c r="Y34" s="11">
        <v>15.777931935885958</v>
      </c>
      <c r="Z34" s="11" t="s">
        <v>5</v>
      </c>
      <c r="AA34" s="11" t="s">
        <v>5</v>
      </c>
      <c r="AB34" s="11" t="s">
        <v>5</v>
      </c>
      <c r="AC34" s="11" t="s">
        <v>5</v>
      </c>
      <c r="AD34" s="11" t="s">
        <v>5</v>
      </c>
      <c r="AE34" s="11" t="s">
        <v>5</v>
      </c>
      <c r="AF34" s="11" t="s">
        <v>5</v>
      </c>
      <c r="AG34" s="11" t="s">
        <v>5</v>
      </c>
      <c r="AH34" s="11" t="s">
        <v>5</v>
      </c>
      <c r="AI34" s="11" t="s">
        <v>5</v>
      </c>
      <c r="AJ34" s="11" t="s">
        <v>5</v>
      </c>
      <c r="AK34" s="11" t="s">
        <v>5</v>
      </c>
      <c r="AL34" s="11" t="s">
        <v>5</v>
      </c>
      <c r="AM34" s="11" t="s">
        <v>5</v>
      </c>
      <c r="AN34" s="11" t="s">
        <v>5</v>
      </c>
      <c r="AO34" s="11" t="s">
        <v>5</v>
      </c>
      <c r="AP34" s="11" t="s">
        <v>5</v>
      </c>
      <c r="AQ34" s="11" t="s">
        <v>5</v>
      </c>
      <c r="AR34" s="11" t="s">
        <v>5</v>
      </c>
      <c r="AS34" s="11" t="s">
        <v>5</v>
      </c>
      <c r="AT34" s="11" t="s">
        <v>5</v>
      </c>
      <c r="AU34" s="11" t="s">
        <v>5</v>
      </c>
      <c r="AV34" s="11" t="s">
        <v>5</v>
      </c>
      <c r="AW34" s="11" t="s">
        <v>5</v>
      </c>
      <c r="AX34" s="11" t="s">
        <v>5</v>
      </c>
      <c r="AY34" s="11" t="s">
        <v>5</v>
      </c>
      <c r="AZ34" s="11" t="s">
        <v>5</v>
      </c>
      <c r="BA34" s="11" t="s">
        <v>5</v>
      </c>
      <c r="BB34" s="11" t="s">
        <v>5</v>
      </c>
      <c r="BC34" s="11" t="s">
        <v>5</v>
      </c>
      <c r="BD34" s="11" t="s">
        <v>5</v>
      </c>
      <c r="BE34" s="11" t="s">
        <v>5</v>
      </c>
      <c r="BF34" s="11" t="s">
        <v>5</v>
      </c>
      <c r="BG34" s="11" t="s">
        <v>5</v>
      </c>
      <c r="BH34" s="11" t="s">
        <v>5</v>
      </c>
      <c r="BI34" s="11" t="s">
        <v>5</v>
      </c>
      <c r="BJ34" s="11" t="s">
        <v>5</v>
      </c>
      <c r="BK34" s="11" t="s">
        <v>5</v>
      </c>
      <c r="BL34" s="11" t="s">
        <v>5</v>
      </c>
      <c r="BM34" s="11" t="s">
        <v>5</v>
      </c>
      <c r="BN34" s="11" t="s">
        <v>5</v>
      </c>
      <c r="BO34" s="11" t="s">
        <v>5</v>
      </c>
      <c r="BP34" s="11" t="s">
        <v>5</v>
      </c>
      <c r="BQ34" s="11" t="s">
        <v>5</v>
      </c>
      <c r="BR34" s="11" t="s">
        <v>5</v>
      </c>
      <c r="BS34" s="11" t="s">
        <v>5</v>
      </c>
      <c r="BT34" s="11" t="s">
        <v>5</v>
      </c>
      <c r="BU34" s="11" t="s">
        <v>5</v>
      </c>
      <c r="BV34" s="11" t="s">
        <v>5</v>
      </c>
      <c r="BW34" s="11" t="s">
        <v>5</v>
      </c>
      <c r="BX34" s="11" t="s">
        <v>5</v>
      </c>
      <c r="BY34" s="11" t="s">
        <v>5</v>
      </c>
      <c r="BZ34" s="11" t="s">
        <v>5</v>
      </c>
      <c r="CA34" s="11" t="s">
        <v>5</v>
      </c>
      <c r="CB34" s="11" t="s">
        <v>5</v>
      </c>
      <c r="CC34" s="11" t="s">
        <v>5</v>
      </c>
      <c r="CD34" s="11" t="s">
        <v>5</v>
      </c>
      <c r="CE34" s="11" t="s">
        <v>5</v>
      </c>
      <c r="CF34" s="11" t="s">
        <v>5</v>
      </c>
      <c r="CG34" s="11" t="s">
        <v>5</v>
      </c>
      <c r="CH34" s="11" t="s">
        <v>5</v>
      </c>
      <c r="CI34" s="11" t="s">
        <v>5</v>
      </c>
      <c r="CJ34" s="11" t="s">
        <v>5</v>
      </c>
      <c r="CK34" s="11" t="s">
        <v>5</v>
      </c>
      <c r="CL34" s="11" t="s">
        <v>5</v>
      </c>
      <c r="CM34" s="11" t="s">
        <v>5</v>
      </c>
      <c r="CN34" s="11" t="s">
        <v>5</v>
      </c>
      <c r="CO34" s="11" t="s">
        <v>5</v>
      </c>
      <c r="CP34" s="11" t="s">
        <v>5</v>
      </c>
      <c r="CQ34" s="11" t="s">
        <v>5</v>
      </c>
      <c r="CR34" s="11" t="s">
        <v>5</v>
      </c>
      <c r="CS34" s="11" t="s">
        <v>5</v>
      </c>
      <c r="CT34" s="11" t="s">
        <v>5</v>
      </c>
      <c r="CU34" s="3" t="s">
        <v>5</v>
      </c>
      <c r="CV34" s="3" t="s">
        <v>5</v>
      </c>
      <c r="CW34" s="3" t="s">
        <v>5</v>
      </c>
      <c r="CX34" s="3" t="s">
        <v>5</v>
      </c>
      <c r="CY34" s="3" t="s">
        <v>5</v>
      </c>
      <c r="CZ34" s="3" t="s">
        <v>5</v>
      </c>
      <c r="DA34" s="3" t="s">
        <v>5</v>
      </c>
      <c r="DB34" s="3" t="s">
        <v>5</v>
      </c>
      <c r="DC34" s="3" t="s">
        <v>5</v>
      </c>
      <c r="DD34" s="3" t="s">
        <v>5</v>
      </c>
      <c r="DE34" s="3" t="s">
        <v>5</v>
      </c>
      <c r="DF34" s="3" t="s">
        <v>5</v>
      </c>
      <c r="DG34" s="3" t="s">
        <v>5</v>
      </c>
      <c r="DH34" s="3" t="s">
        <v>5</v>
      </c>
      <c r="DI34" s="3" t="s">
        <v>5</v>
      </c>
      <c r="DJ34" s="3" t="s">
        <v>5</v>
      </c>
      <c r="DK34" s="3" t="s">
        <v>5</v>
      </c>
      <c r="DL34" s="3" t="s">
        <v>5</v>
      </c>
      <c r="DM34" s="3" t="s">
        <v>5</v>
      </c>
      <c r="DN34" s="3" t="s">
        <v>5</v>
      </c>
      <c r="DO34" s="3" t="s">
        <v>5</v>
      </c>
      <c r="DP34" s="3" t="s">
        <v>5</v>
      </c>
      <c r="DQ34" s="3" t="s">
        <v>5</v>
      </c>
      <c r="DR34" s="3" t="s">
        <v>5</v>
      </c>
      <c r="DS34" s="3" t="s">
        <v>5</v>
      </c>
      <c r="DT34" s="3" t="s">
        <v>5</v>
      </c>
      <c r="DU34" s="3" t="s">
        <v>5</v>
      </c>
      <c r="DV34" s="3" t="s">
        <v>5</v>
      </c>
    </row>
    <row r="35" spans="1:126">
      <c r="A35" s="26">
        <v>1950</v>
      </c>
      <c r="B35" s="11">
        <v>7.6692451563873814</v>
      </c>
      <c r="C35" s="11">
        <v>7.6368262564816751</v>
      </c>
      <c r="D35" s="11">
        <v>6.5583961404610562</v>
      </c>
      <c r="E35" s="11">
        <v>5.2386208204403992</v>
      </c>
      <c r="F35" s="11">
        <v>6.0817956223173395</v>
      </c>
      <c r="G35" s="11">
        <v>7.8695304753964521</v>
      </c>
      <c r="H35" s="11">
        <v>10.855301859056581</v>
      </c>
      <c r="I35" s="11">
        <v>12.164604119839703</v>
      </c>
      <c r="J35" s="11">
        <v>9.9164545857547992</v>
      </c>
      <c r="K35" s="11">
        <v>10.866935396358016</v>
      </c>
      <c r="L35" s="11">
        <v>8.7044711252220992</v>
      </c>
      <c r="M35" s="11">
        <v>7.0846964194071367</v>
      </c>
      <c r="N35" s="11">
        <v>10.55632702551604</v>
      </c>
      <c r="O35" s="11">
        <v>9.1606424856459654</v>
      </c>
      <c r="P35" s="11">
        <v>10.24987370530301</v>
      </c>
      <c r="Q35" s="11">
        <v>12.372182649639345</v>
      </c>
      <c r="R35" s="11">
        <v>15.199206093547302</v>
      </c>
      <c r="S35" s="11">
        <v>14.77898234441227</v>
      </c>
      <c r="T35" s="11">
        <v>13.419303847509333</v>
      </c>
      <c r="U35" s="11">
        <v>12.53127470691269</v>
      </c>
      <c r="V35" s="11">
        <v>8.1559982833438625</v>
      </c>
      <c r="W35" s="11">
        <v>13.037498620270055</v>
      </c>
      <c r="X35" s="11">
        <v>16.466110264630633</v>
      </c>
      <c r="Y35" s="11">
        <v>23.285092620907204</v>
      </c>
      <c r="Z35" s="11">
        <v>30.792253305928458</v>
      </c>
      <c r="AA35" s="11" t="s">
        <v>5</v>
      </c>
      <c r="AB35" s="11" t="s">
        <v>5</v>
      </c>
      <c r="AC35" s="11" t="s">
        <v>5</v>
      </c>
      <c r="AD35" s="11" t="s">
        <v>5</v>
      </c>
      <c r="AE35" s="11" t="s">
        <v>5</v>
      </c>
      <c r="AF35" s="11" t="s">
        <v>5</v>
      </c>
      <c r="AG35" s="11" t="s">
        <v>5</v>
      </c>
      <c r="AH35" s="11" t="s">
        <v>5</v>
      </c>
      <c r="AI35" s="11" t="s">
        <v>5</v>
      </c>
      <c r="AJ35" s="11" t="s">
        <v>5</v>
      </c>
      <c r="AK35" s="11" t="s">
        <v>5</v>
      </c>
      <c r="AL35" s="11" t="s">
        <v>5</v>
      </c>
      <c r="AM35" s="11" t="s">
        <v>5</v>
      </c>
      <c r="AN35" s="11" t="s">
        <v>5</v>
      </c>
      <c r="AO35" s="11" t="s">
        <v>5</v>
      </c>
      <c r="AP35" s="11" t="s">
        <v>5</v>
      </c>
      <c r="AQ35" s="11" t="s">
        <v>5</v>
      </c>
      <c r="AR35" s="11" t="s">
        <v>5</v>
      </c>
      <c r="AS35" s="11" t="s">
        <v>5</v>
      </c>
      <c r="AT35" s="11" t="s">
        <v>5</v>
      </c>
      <c r="AU35" s="11" t="s">
        <v>5</v>
      </c>
      <c r="AV35" s="11" t="s">
        <v>5</v>
      </c>
      <c r="AW35" s="11" t="s">
        <v>5</v>
      </c>
      <c r="AX35" s="11" t="s">
        <v>5</v>
      </c>
      <c r="AY35" s="11" t="s">
        <v>5</v>
      </c>
      <c r="AZ35" s="11" t="s">
        <v>5</v>
      </c>
      <c r="BA35" s="11" t="s">
        <v>5</v>
      </c>
      <c r="BB35" s="11" t="s">
        <v>5</v>
      </c>
      <c r="BC35" s="11" t="s">
        <v>5</v>
      </c>
      <c r="BD35" s="11" t="s">
        <v>5</v>
      </c>
      <c r="BE35" s="11" t="s">
        <v>5</v>
      </c>
      <c r="BF35" s="11" t="s">
        <v>5</v>
      </c>
      <c r="BG35" s="11" t="s">
        <v>5</v>
      </c>
      <c r="BH35" s="11" t="s">
        <v>5</v>
      </c>
      <c r="BI35" s="11" t="s">
        <v>5</v>
      </c>
      <c r="BJ35" s="11" t="s">
        <v>5</v>
      </c>
      <c r="BK35" s="11" t="s">
        <v>5</v>
      </c>
      <c r="BL35" s="11" t="s">
        <v>5</v>
      </c>
      <c r="BM35" s="11" t="s">
        <v>5</v>
      </c>
      <c r="BN35" s="11" t="s">
        <v>5</v>
      </c>
      <c r="BO35" s="11" t="s">
        <v>5</v>
      </c>
      <c r="BP35" s="11" t="s">
        <v>5</v>
      </c>
      <c r="BQ35" s="11" t="s">
        <v>5</v>
      </c>
      <c r="BR35" s="11" t="s">
        <v>5</v>
      </c>
      <c r="BS35" s="11" t="s">
        <v>5</v>
      </c>
      <c r="BT35" s="11" t="s">
        <v>5</v>
      </c>
      <c r="BU35" s="11" t="s">
        <v>5</v>
      </c>
      <c r="BV35" s="11" t="s">
        <v>5</v>
      </c>
      <c r="BW35" s="11" t="s">
        <v>5</v>
      </c>
      <c r="BX35" s="11" t="s">
        <v>5</v>
      </c>
      <c r="BY35" s="11" t="s">
        <v>5</v>
      </c>
      <c r="BZ35" s="11" t="s">
        <v>5</v>
      </c>
      <c r="CA35" s="11" t="s">
        <v>5</v>
      </c>
      <c r="CB35" s="11" t="s">
        <v>5</v>
      </c>
      <c r="CC35" s="11" t="s">
        <v>5</v>
      </c>
      <c r="CD35" s="11" t="s">
        <v>5</v>
      </c>
      <c r="CE35" s="11" t="s">
        <v>5</v>
      </c>
      <c r="CF35" s="11" t="s">
        <v>5</v>
      </c>
      <c r="CG35" s="11" t="s">
        <v>5</v>
      </c>
      <c r="CH35" s="11" t="s">
        <v>5</v>
      </c>
      <c r="CI35" s="11" t="s">
        <v>5</v>
      </c>
      <c r="CJ35" s="11" t="s">
        <v>5</v>
      </c>
      <c r="CK35" s="11" t="s">
        <v>5</v>
      </c>
      <c r="CL35" s="11" t="s">
        <v>5</v>
      </c>
      <c r="CM35" s="11" t="s">
        <v>5</v>
      </c>
      <c r="CN35" s="11" t="s">
        <v>5</v>
      </c>
      <c r="CO35" s="11" t="s">
        <v>5</v>
      </c>
      <c r="CP35" s="11" t="s">
        <v>5</v>
      </c>
      <c r="CQ35" s="11" t="s">
        <v>5</v>
      </c>
      <c r="CR35" s="11" t="s">
        <v>5</v>
      </c>
      <c r="CS35" s="11" t="s">
        <v>5</v>
      </c>
      <c r="CT35" s="11" t="s">
        <v>5</v>
      </c>
      <c r="CU35" s="3" t="s">
        <v>5</v>
      </c>
      <c r="CV35" s="3" t="s">
        <v>5</v>
      </c>
      <c r="CW35" s="3" t="s">
        <v>5</v>
      </c>
      <c r="CX35" s="3" t="s">
        <v>5</v>
      </c>
      <c r="CY35" s="3" t="s">
        <v>5</v>
      </c>
      <c r="CZ35" s="3" t="s">
        <v>5</v>
      </c>
      <c r="DA35" s="3" t="s">
        <v>5</v>
      </c>
      <c r="DB35" s="3" t="s">
        <v>5</v>
      </c>
      <c r="DC35" s="3" t="s">
        <v>5</v>
      </c>
      <c r="DD35" s="3" t="s">
        <v>5</v>
      </c>
      <c r="DE35" s="3" t="s">
        <v>5</v>
      </c>
      <c r="DF35" s="3" t="s">
        <v>5</v>
      </c>
      <c r="DG35" s="3" t="s">
        <v>5</v>
      </c>
      <c r="DH35" s="3" t="s">
        <v>5</v>
      </c>
      <c r="DI35" s="3" t="s">
        <v>5</v>
      </c>
      <c r="DJ35" s="3" t="s">
        <v>5</v>
      </c>
      <c r="DK35" s="3" t="s">
        <v>5</v>
      </c>
      <c r="DL35" s="3" t="s">
        <v>5</v>
      </c>
      <c r="DM35" s="3" t="s">
        <v>5</v>
      </c>
      <c r="DN35" s="3" t="s">
        <v>5</v>
      </c>
      <c r="DO35" s="3" t="s">
        <v>5</v>
      </c>
      <c r="DP35" s="3" t="s">
        <v>5</v>
      </c>
      <c r="DQ35" s="3" t="s">
        <v>5</v>
      </c>
      <c r="DR35" s="3" t="s">
        <v>5</v>
      </c>
      <c r="DS35" s="3" t="s">
        <v>5</v>
      </c>
      <c r="DT35" s="3" t="s">
        <v>5</v>
      </c>
      <c r="DU35" s="3" t="s">
        <v>5</v>
      </c>
      <c r="DV35" s="3" t="s">
        <v>5</v>
      </c>
    </row>
    <row r="36" spans="1:126">
      <c r="A36" s="26">
        <v>1951</v>
      </c>
      <c r="B36" s="12">
        <v>8.1832126639121441</v>
      </c>
      <c r="C36" s="12">
        <v>8.1726492203036614</v>
      </c>
      <c r="D36" s="12">
        <v>7.1614796492764814</v>
      </c>
      <c r="E36" s="12">
        <v>5.9253068870313061</v>
      </c>
      <c r="F36" s="12">
        <v>6.7613685645770607</v>
      </c>
      <c r="G36" s="12">
        <v>8.4963338028552489</v>
      </c>
      <c r="H36" s="12">
        <v>11.364156783705312</v>
      </c>
      <c r="I36" s="12">
        <v>12.631330237323468</v>
      </c>
      <c r="J36" s="12">
        <v>10.534007128325715</v>
      </c>
      <c r="K36" s="12">
        <v>11.46490392316232</v>
      </c>
      <c r="L36" s="12">
        <v>9.4749667018976726</v>
      </c>
      <c r="M36" s="12">
        <v>8.0145433482487469</v>
      </c>
      <c r="N36" s="12">
        <v>11.304617977409984</v>
      </c>
      <c r="O36" s="12">
        <v>10.073854629214066</v>
      </c>
      <c r="P36" s="12">
        <v>11.148417592530365</v>
      </c>
      <c r="Q36" s="12">
        <v>13.159475168038611</v>
      </c>
      <c r="R36" s="12">
        <v>15.782525519395696</v>
      </c>
      <c r="S36" s="12">
        <v>15.473806567481049</v>
      </c>
      <c r="T36" s="12">
        <v>14.370940910574578</v>
      </c>
      <c r="U36" s="12">
        <v>13.745721227643912</v>
      </c>
      <c r="V36" s="12">
        <v>10.302065294791761</v>
      </c>
      <c r="W36" s="12">
        <v>14.636478966622295</v>
      </c>
      <c r="X36" s="12">
        <v>17.607682786480787</v>
      </c>
      <c r="Y36" s="12">
        <v>22.534195197948556</v>
      </c>
      <c r="Z36" s="12">
        <v>25.912326828979854</v>
      </c>
      <c r="AA36" s="12">
        <v>21.032400352031253</v>
      </c>
      <c r="AB36" s="12" t="s">
        <v>5</v>
      </c>
      <c r="AC36" s="12" t="s">
        <v>5</v>
      </c>
      <c r="AD36" s="12" t="s">
        <v>5</v>
      </c>
      <c r="AE36" s="12" t="s">
        <v>5</v>
      </c>
      <c r="AF36" s="12" t="s">
        <v>5</v>
      </c>
      <c r="AG36" s="12" t="s">
        <v>5</v>
      </c>
      <c r="AH36" s="12" t="s">
        <v>5</v>
      </c>
      <c r="AI36" s="12" t="s">
        <v>5</v>
      </c>
      <c r="AJ36" s="12" t="s">
        <v>5</v>
      </c>
      <c r="AK36" s="12" t="s">
        <v>5</v>
      </c>
      <c r="AL36" s="12" t="s">
        <v>5</v>
      </c>
      <c r="AM36" s="12" t="s">
        <v>5</v>
      </c>
      <c r="AN36" s="12" t="s">
        <v>5</v>
      </c>
      <c r="AO36" s="12" t="s">
        <v>5</v>
      </c>
      <c r="AP36" s="12" t="s">
        <v>5</v>
      </c>
      <c r="AQ36" s="12" t="s">
        <v>5</v>
      </c>
      <c r="AR36" s="12" t="s">
        <v>5</v>
      </c>
      <c r="AS36" s="12" t="s">
        <v>5</v>
      </c>
      <c r="AT36" s="12" t="s">
        <v>5</v>
      </c>
      <c r="AU36" s="12" t="s">
        <v>5</v>
      </c>
      <c r="AV36" s="12" t="s">
        <v>5</v>
      </c>
      <c r="AW36" s="12" t="s">
        <v>5</v>
      </c>
      <c r="AX36" s="12" t="s">
        <v>5</v>
      </c>
      <c r="AY36" s="12" t="s">
        <v>5</v>
      </c>
      <c r="AZ36" s="12" t="s">
        <v>5</v>
      </c>
      <c r="BA36" s="12" t="s">
        <v>5</v>
      </c>
      <c r="BB36" s="12" t="s">
        <v>5</v>
      </c>
      <c r="BC36" s="12" t="s">
        <v>5</v>
      </c>
      <c r="BD36" s="12" t="s">
        <v>5</v>
      </c>
      <c r="BE36" s="12" t="s">
        <v>5</v>
      </c>
      <c r="BF36" s="12" t="s">
        <v>5</v>
      </c>
      <c r="BG36" s="12" t="s">
        <v>5</v>
      </c>
      <c r="BH36" s="12" t="s">
        <v>5</v>
      </c>
      <c r="BI36" s="12" t="s">
        <v>5</v>
      </c>
      <c r="BJ36" s="12" t="s">
        <v>5</v>
      </c>
      <c r="BK36" s="12" t="s">
        <v>5</v>
      </c>
      <c r="BL36" s="12" t="s">
        <v>5</v>
      </c>
      <c r="BM36" s="12" t="s">
        <v>5</v>
      </c>
      <c r="BN36" s="12" t="s">
        <v>5</v>
      </c>
      <c r="BO36" s="12" t="s">
        <v>5</v>
      </c>
      <c r="BP36" s="12" t="s">
        <v>5</v>
      </c>
      <c r="BQ36" s="12" t="s">
        <v>5</v>
      </c>
      <c r="BR36" s="12" t="s">
        <v>5</v>
      </c>
      <c r="BS36" s="12" t="s">
        <v>5</v>
      </c>
      <c r="BT36" s="12" t="s">
        <v>5</v>
      </c>
      <c r="BU36" s="12" t="s">
        <v>5</v>
      </c>
      <c r="BV36" s="12" t="s">
        <v>5</v>
      </c>
      <c r="BW36" s="12" t="s">
        <v>5</v>
      </c>
      <c r="BX36" s="12" t="s">
        <v>5</v>
      </c>
      <c r="BY36" s="12" t="s">
        <v>5</v>
      </c>
      <c r="BZ36" s="12" t="s">
        <v>5</v>
      </c>
      <c r="CA36" s="12" t="s">
        <v>5</v>
      </c>
      <c r="CB36" s="12" t="s">
        <v>5</v>
      </c>
      <c r="CC36" s="12" t="s">
        <v>5</v>
      </c>
      <c r="CD36" s="12" t="s">
        <v>5</v>
      </c>
      <c r="CE36" s="12" t="s">
        <v>5</v>
      </c>
      <c r="CF36" s="12" t="s">
        <v>5</v>
      </c>
      <c r="CG36" s="12" t="s">
        <v>5</v>
      </c>
      <c r="CH36" s="12" t="s">
        <v>5</v>
      </c>
      <c r="CI36" s="12" t="s">
        <v>5</v>
      </c>
      <c r="CJ36" s="12" t="s">
        <v>5</v>
      </c>
      <c r="CK36" s="12" t="s">
        <v>5</v>
      </c>
      <c r="CL36" s="12" t="s">
        <v>5</v>
      </c>
      <c r="CM36" s="12" t="s">
        <v>5</v>
      </c>
      <c r="CN36" s="12" t="s">
        <v>5</v>
      </c>
      <c r="CO36" s="12" t="s">
        <v>5</v>
      </c>
      <c r="CP36" s="12" t="s">
        <v>5</v>
      </c>
      <c r="CQ36" s="12" t="s">
        <v>5</v>
      </c>
      <c r="CR36" s="12" t="s">
        <v>5</v>
      </c>
      <c r="CS36" s="12" t="s">
        <v>5</v>
      </c>
      <c r="CT36" s="12" t="s">
        <v>5</v>
      </c>
      <c r="CU36" s="3" t="s">
        <v>5</v>
      </c>
      <c r="CV36" s="3" t="s">
        <v>5</v>
      </c>
      <c r="CW36" s="3" t="s">
        <v>5</v>
      </c>
      <c r="CX36" s="3" t="s">
        <v>5</v>
      </c>
      <c r="CY36" s="3" t="s">
        <v>5</v>
      </c>
      <c r="CZ36" s="3" t="s">
        <v>5</v>
      </c>
      <c r="DA36" s="3" t="s">
        <v>5</v>
      </c>
      <c r="DB36" s="3" t="s">
        <v>5</v>
      </c>
      <c r="DC36" s="3" t="s">
        <v>5</v>
      </c>
      <c r="DD36" s="3" t="s">
        <v>5</v>
      </c>
      <c r="DE36" s="3" t="s">
        <v>5</v>
      </c>
      <c r="DF36" s="3" t="s">
        <v>5</v>
      </c>
      <c r="DG36" s="3" t="s">
        <v>5</v>
      </c>
      <c r="DH36" s="3" t="s">
        <v>5</v>
      </c>
      <c r="DI36" s="3" t="s">
        <v>5</v>
      </c>
      <c r="DJ36" s="3" t="s">
        <v>5</v>
      </c>
      <c r="DK36" s="3" t="s">
        <v>5</v>
      </c>
      <c r="DL36" s="3" t="s">
        <v>5</v>
      </c>
      <c r="DM36" s="3" t="s">
        <v>5</v>
      </c>
      <c r="DN36" s="3" t="s">
        <v>5</v>
      </c>
      <c r="DO36" s="3" t="s">
        <v>5</v>
      </c>
      <c r="DP36" s="3" t="s">
        <v>5</v>
      </c>
      <c r="DQ36" s="3" t="s">
        <v>5</v>
      </c>
      <c r="DR36" s="3" t="s">
        <v>5</v>
      </c>
      <c r="DS36" s="3" t="s">
        <v>5</v>
      </c>
      <c r="DT36" s="3" t="s">
        <v>5</v>
      </c>
      <c r="DU36" s="3" t="s">
        <v>5</v>
      </c>
      <c r="DV36" s="3" t="s">
        <v>5</v>
      </c>
    </row>
    <row r="37" spans="1:126">
      <c r="A37" s="26">
        <v>1952</v>
      </c>
      <c r="B37" s="12">
        <v>8.482292845067219</v>
      </c>
      <c r="C37" s="12">
        <v>8.4836387716419477</v>
      </c>
      <c r="D37" s="12">
        <v>7.5253555655093871</v>
      </c>
      <c r="E37" s="12">
        <v>6.3558514982007974</v>
      </c>
      <c r="F37" s="12">
        <v>7.1742819989475866</v>
      </c>
      <c r="G37" s="12">
        <v>8.8491539734117932</v>
      </c>
      <c r="H37" s="12">
        <v>11.597214915676446</v>
      </c>
      <c r="I37" s="12">
        <v>12.812682603212252</v>
      </c>
      <c r="J37" s="12">
        <v>10.83528978236642</v>
      </c>
      <c r="K37" s="12">
        <v>11.731208013825482</v>
      </c>
      <c r="L37" s="12">
        <v>9.8739908697330492</v>
      </c>
      <c r="M37" s="12">
        <v>8.5297829861768957</v>
      </c>
      <c r="N37" s="12">
        <v>11.634868615922594</v>
      </c>
      <c r="O37" s="12">
        <v>10.515606266777285</v>
      </c>
      <c r="P37" s="12">
        <v>11.541491435804883</v>
      </c>
      <c r="Q37" s="12">
        <v>13.417717033626985</v>
      </c>
      <c r="R37" s="12">
        <v>15.825784795368733</v>
      </c>
      <c r="S37" s="12">
        <v>15.552263666242855</v>
      </c>
      <c r="T37" s="12">
        <v>14.580656093299524</v>
      </c>
      <c r="U37" s="12">
        <v>14.059803268575813</v>
      </c>
      <c r="V37" s="12">
        <v>11.152967046264237</v>
      </c>
      <c r="W37" s="12">
        <v>14.906795398035101</v>
      </c>
      <c r="X37" s="12">
        <v>17.337821740204454</v>
      </c>
      <c r="Y37" s="12">
        <v>20.965240787236194</v>
      </c>
      <c r="Z37" s="12">
        <v>22.694343737686275</v>
      </c>
      <c r="AA37" s="12">
        <v>18.645388953565181</v>
      </c>
      <c r="AB37" s="12">
        <v>16.258377555099106</v>
      </c>
      <c r="AC37" s="12" t="s">
        <v>5</v>
      </c>
      <c r="AD37" s="12" t="s">
        <v>5</v>
      </c>
      <c r="AE37" s="12" t="s">
        <v>5</v>
      </c>
      <c r="AF37" s="12" t="s">
        <v>5</v>
      </c>
      <c r="AG37" s="12" t="s">
        <v>5</v>
      </c>
      <c r="AH37" s="12" t="s">
        <v>5</v>
      </c>
      <c r="AI37" s="12" t="s">
        <v>5</v>
      </c>
      <c r="AJ37" s="12" t="s">
        <v>5</v>
      </c>
      <c r="AK37" s="12" t="s">
        <v>5</v>
      </c>
      <c r="AL37" s="12" t="s">
        <v>5</v>
      </c>
      <c r="AM37" s="12" t="s">
        <v>5</v>
      </c>
      <c r="AN37" s="12" t="s">
        <v>5</v>
      </c>
      <c r="AO37" s="12" t="s">
        <v>5</v>
      </c>
      <c r="AP37" s="12" t="s">
        <v>5</v>
      </c>
      <c r="AQ37" s="12" t="s">
        <v>5</v>
      </c>
      <c r="AR37" s="12" t="s">
        <v>5</v>
      </c>
      <c r="AS37" s="12" t="s">
        <v>5</v>
      </c>
      <c r="AT37" s="12" t="s">
        <v>5</v>
      </c>
      <c r="AU37" s="12" t="s">
        <v>5</v>
      </c>
      <c r="AV37" s="12" t="s">
        <v>5</v>
      </c>
      <c r="AW37" s="12" t="s">
        <v>5</v>
      </c>
      <c r="AX37" s="12" t="s">
        <v>5</v>
      </c>
      <c r="AY37" s="12" t="s">
        <v>5</v>
      </c>
      <c r="AZ37" s="12" t="s">
        <v>5</v>
      </c>
      <c r="BA37" s="12" t="s">
        <v>5</v>
      </c>
      <c r="BB37" s="12" t="s">
        <v>5</v>
      </c>
      <c r="BC37" s="12" t="s">
        <v>5</v>
      </c>
      <c r="BD37" s="12" t="s">
        <v>5</v>
      </c>
      <c r="BE37" s="12" t="s">
        <v>5</v>
      </c>
      <c r="BF37" s="12" t="s">
        <v>5</v>
      </c>
      <c r="BG37" s="12" t="s">
        <v>5</v>
      </c>
      <c r="BH37" s="12" t="s">
        <v>5</v>
      </c>
      <c r="BI37" s="12" t="s">
        <v>5</v>
      </c>
      <c r="BJ37" s="12" t="s">
        <v>5</v>
      </c>
      <c r="BK37" s="12" t="s">
        <v>5</v>
      </c>
      <c r="BL37" s="12" t="s">
        <v>5</v>
      </c>
      <c r="BM37" s="12" t="s">
        <v>5</v>
      </c>
      <c r="BN37" s="12" t="s">
        <v>5</v>
      </c>
      <c r="BO37" s="12" t="s">
        <v>5</v>
      </c>
      <c r="BP37" s="12" t="s">
        <v>5</v>
      </c>
      <c r="BQ37" s="12" t="s">
        <v>5</v>
      </c>
      <c r="BR37" s="12" t="s">
        <v>5</v>
      </c>
      <c r="BS37" s="12" t="s">
        <v>5</v>
      </c>
      <c r="BT37" s="12" t="s">
        <v>5</v>
      </c>
      <c r="BU37" s="12" t="s">
        <v>5</v>
      </c>
      <c r="BV37" s="12" t="s">
        <v>5</v>
      </c>
      <c r="BW37" s="12" t="s">
        <v>5</v>
      </c>
      <c r="BX37" s="12" t="s">
        <v>5</v>
      </c>
      <c r="BY37" s="12" t="s">
        <v>5</v>
      </c>
      <c r="BZ37" s="12" t="s">
        <v>5</v>
      </c>
      <c r="CA37" s="12" t="s">
        <v>5</v>
      </c>
      <c r="CB37" s="12" t="s">
        <v>5</v>
      </c>
      <c r="CC37" s="12" t="s">
        <v>5</v>
      </c>
      <c r="CD37" s="12" t="s">
        <v>5</v>
      </c>
      <c r="CE37" s="12" t="s">
        <v>5</v>
      </c>
      <c r="CF37" s="12" t="s">
        <v>5</v>
      </c>
      <c r="CG37" s="12" t="s">
        <v>5</v>
      </c>
      <c r="CH37" s="12" t="s">
        <v>5</v>
      </c>
      <c r="CI37" s="12" t="s">
        <v>5</v>
      </c>
      <c r="CJ37" s="12" t="s">
        <v>5</v>
      </c>
      <c r="CK37" s="12" t="s">
        <v>5</v>
      </c>
      <c r="CL37" s="12" t="s">
        <v>5</v>
      </c>
      <c r="CM37" s="12" t="s">
        <v>5</v>
      </c>
      <c r="CN37" s="12" t="s">
        <v>5</v>
      </c>
      <c r="CO37" s="12" t="s">
        <v>5</v>
      </c>
      <c r="CP37" s="12" t="s">
        <v>5</v>
      </c>
      <c r="CQ37" s="12" t="s">
        <v>5</v>
      </c>
      <c r="CR37" s="12" t="s">
        <v>5</v>
      </c>
      <c r="CS37" s="12" t="s">
        <v>5</v>
      </c>
      <c r="CT37" s="12" t="s">
        <v>5</v>
      </c>
      <c r="CU37" s="3" t="s">
        <v>5</v>
      </c>
      <c r="CV37" s="3" t="s">
        <v>5</v>
      </c>
      <c r="CW37" s="3" t="s">
        <v>5</v>
      </c>
      <c r="CX37" s="3" t="s">
        <v>5</v>
      </c>
      <c r="CY37" s="3" t="s">
        <v>5</v>
      </c>
      <c r="CZ37" s="3" t="s">
        <v>5</v>
      </c>
      <c r="DA37" s="3" t="s">
        <v>5</v>
      </c>
      <c r="DB37" s="3" t="s">
        <v>5</v>
      </c>
      <c r="DC37" s="3" t="s">
        <v>5</v>
      </c>
      <c r="DD37" s="3" t="s">
        <v>5</v>
      </c>
      <c r="DE37" s="3" t="s">
        <v>5</v>
      </c>
      <c r="DF37" s="3" t="s">
        <v>5</v>
      </c>
      <c r="DG37" s="3" t="s">
        <v>5</v>
      </c>
      <c r="DH37" s="3" t="s">
        <v>5</v>
      </c>
      <c r="DI37" s="3" t="s">
        <v>5</v>
      </c>
      <c r="DJ37" s="3" t="s">
        <v>5</v>
      </c>
      <c r="DK37" s="3" t="s">
        <v>5</v>
      </c>
      <c r="DL37" s="3" t="s">
        <v>5</v>
      </c>
      <c r="DM37" s="3" t="s">
        <v>5</v>
      </c>
      <c r="DN37" s="3" t="s">
        <v>5</v>
      </c>
      <c r="DO37" s="3" t="s">
        <v>5</v>
      </c>
      <c r="DP37" s="3" t="s">
        <v>5</v>
      </c>
      <c r="DQ37" s="3" t="s">
        <v>5</v>
      </c>
      <c r="DR37" s="3" t="s">
        <v>5</v>
      </c>
      <c r="DS37" s="3" t="s">
        <v>5</v>
      </c>
      <c r="DT37" s="3" t="s">
        <v>5</v>
      </c>
      <c r="DU37" s="3" t="s">
        <v>5</v>
      </c>
      <c r="DV37" s="3" t="s">
        <v>5</v>
      </c>
    </row>
    <row r="38" spans="1:126">
      <c r="A38" s="26">
        <v>1953</v>
      </c>
      <c r="B38" s="12">
        <v>8.0141956724390173</v>
      </c>
      <c r="C38" s="12">
        <v>7.998154817561784</v>
      </c>
      <c r="D38" s="12">
        <v>7.0580561980466232</v>
      </c>
      <c r="E38" s="12">
        <v>5.9166403187318695</v>
      </c>
      <c r="F38" s="12">
        <v>6.6826690828030024</v>
      </c>
      <c r="G38" s="12">
        <v>8.2633460620233468</v>
      </c>
      <c r="H38" s="12">
        <v>10.859867510940141</v>
      </c>
      <c r="I38" s="12">
        <v>11.98234400360584</v>
      </c>
      <c r="J38" s="12">
        <v>10.06230389382198</v>
      </c>
      <c r="K38" s="12">
        <v>10.87038506633348</v>
      </c>
      <c r="L38" s="12">
        <v>9.0685231553855257</v>
      </c>
      <c r="M38" s="12">
        <v>7.7560058700181136</v>
      </c>
      <c r="N38" s="12">
        <v>10.618662578144784</v>
      </c>
      <c r="O38" s="12">
        <v>9.5062706497573064</v>
      </c>
      <c r="P38" s="12">
        <v>10.386782905495792</v>
      </c>
      <c r="Q38" s="12">
        <v>12.029859724230876</v>
      </c>
      <c r="R38" s="12">
        <v>14.121600396711139</v>
      </c>
      <c r="S38" s="12">
        <v>13.718018970355104</v>
      </c>
      <c r="T38" s="12">
        <v>12.660147685117332</v>
      </c>
      <c r="U38" s="12">
        <v>11.98377757334268</v>
      </c>
      <c r="V38" s="12">
        <v>9.1807926669159112</v>
      </c>
      <c r="W38" s="12">
        <v>12.116620628526885</v>
      </c>
      <c r="X38" s="12">
        <v>13.677446785416643</v>
      </c>
      <c r="Y38" s="12">
        <v>15.847307032084473</v>
      </c>
      <c r="Z38" s="12">
        <v>15.86465080613411</v>
      </c>
      <c r="AA38" s="12">
        <v>10.888783306202656</v>
      </c>
      <c r="AB38" s="12">
        <v>5.8169747832883587</v>
      </c>
      <c r="AC38" s="12">
        <v>-4.62442798852239</v>
      </c>
      <c r="AD38" s="12" t="s">
        <v>5</v>
      </c>
      <c r="AE38" s="12" t="s">
        <v>5</v>
      </c>
      <c r="AF38" s="12" t="s">
        <v>5</v>
      </c>
      <c r="AG38" s="12" t="s">
        <v>5</v>
      </c>
      <c r="AH38" s="12" t="s">
        <v>5</v>
      </c>
      <c r="AI38" s="12" t="s">
        <v>5</v>
      </c>
      <c r="AJ38" s="12" t="s">
        <v>5</v>
      </c>
      <c r="AK38" s="12" t="s">
        <v>5</v>
      </c>
      <c r="AL38" s="12" t="s">
        <v>5</v>
      </c>
      <c r="AM38" s="12" t="s">
        <v>5</v>
      </c>
      <c r="AN38" s="12" t="s">
        <v>5</v>
      </c>
      <c r="AO38" s="12" t="s">
        <v>5</v>
      </c>
      <c r="AP38" s="12" t="s">
        <v>5</v>
      </c>
      <c r="AQ38" s="12" t="s">
        <v>5</v>
      </c>
      <c r="AR38" s="12" t="s">
        <v>5</v>
      </c>
      <c r="AS38" s="12" t="s">
        <v>5</v>
      </c>
      <c r="AT38" s="12" t="s">
        <v>5</v>
      </c>
      <c r="AU38" s="12" t="s">
        <v>5</v>
      </c>
      <c r="AV38" s="12" t="s">
        <v>5</v>
      </c>
      <c r="AW38" s="12" t="s">
        <v>5</v>
      </c>
      <c r="AX38" s="12" t="s">
        <v>5</v>
      </c>
      <c r="AY38" s="12" t="s">
        <v>5</v>
      </c>
      <c r="AZ38" s="12" t="s">
        <v>5</v>
      </c>
      <c r="BA38" s="12" t="s">
        <v>5</v>
      </c>
      <c r="BB38" s="12" t="s">
        <v>5</v>
      </c>
      <c r="BC38" s="12" t="s">
        <v>5</v>
      </c>
      <c r="BD38" s="12" t="s">
        <v>5</v>
      </c>
      <c r="BE38" s="12" t="s">
        <v>5</v>
      </c>
      <c r="BF38" s="12" t="s">
        <v>5</v>
      </c>
      <c r="BG38" s="12" t="s">
        <v>5</v>
      </c>
      <c r="BH38" s="12" t="s">
        <v>5</v>
      </c>
      <c r="BI38" s="12" t="s">
        <v>5</v>
      </c>
      <c r="BJ38" s="12" t="s">
        <v>5</v>
      </c>
      <c r="BK38" s="12" t="s">
        <v>5</v>
      </c>
      <c r="BL38" s="12" t="s">
        <v>5</v>
      </c>
      <c r="BM38" s="12" t="s">
        <v>5</v>
      </c>
      <c r="BN38" s="12" t="s">
        <v>5</v>
      </c>
      <c r="BO38" s="12" t="s">
        <v>5</v>
      </c>
      <c r="BP38" s="12" t="s">
        <v>5</v>
      </c>
      <c r="BQ38" s="12" t="s">
        <v>5</v>
      </c>
      <c r="BR38" s="12" t="s">
        <v>5</v>
      </c>
      <c r="BS38" s="12" t="s">
        <v>5</v>
      </c>
      <c r="BT38" s="12" t="s">
        <v>5</v>
      </c>
      <c r="BU38" s="12" t="s">
        <v>5</v>
      </c>
      <c r="BV38" s="12" t="s">
        <v>5</v>
      </c>
      <c r="BW38" s="12" t="s">
        <v>5</v>
      </c>
      <c r="BX38" s="12" t="s">
        <v>5</v>
      </c>
      <c r="BY38" s="12" t="s">
        <v>5</v>
      </c>
      <c r="BZ38" s="12" t="s">
        <v>5</v>
      </c>
      <c r="CA38" s="12" t="s">
        <v>5</v>
      </c>
      <c r="CB38" s="12" t="s">
        <v>5</v>
      </c>
      <c r="CC38" s="12" t="s">
        <v>5</v>
      </c>
      <c r="CD38" s="12" t="s">
        <v>5</v>
      </c>
      <c r="CE38" s="12" t="s">
        <v>5</v>
      </c>
      <c r="CF38" s="12" t="s">
        <v>5</v>
      </c>
      <c r="CG38" s="12" t="s">
        <v>5</v>
      </c>
      <c r="CH38" s="12" t="s">
        <v>5</v>
      </c>
      <c r="CI38" s="12" t="s">
        <v>5</v>
      </c>
      <c r="CJ38" s="12" t="s">
        <v>5</v>
      </c>
      <c r="CK38" s="12" t="s">
        <v>5</v>
      </c>
      <c r="CL38" s="12" t="s">
        <v>5</v>
      </c>
      <c r="CM38" s="12" t="s">
        <v>5</v>
      </c>
      <c r="CN38" s="12" t="s">
        <v>5</v>
      </c>
      <c r="CO38" s="12" t="s">
        <v>5</v>
      </c>
      <c r="CP38" s="12" t="s">
        <v>5</v>
      </c>
      <c r="CQ38" s="12" t="s">
        <v>5</v>
      </c>
      <c r="CR38" s="12" t="s">
        <v>5</v>
      </c>
      <c r="CS38" s="12" t="s">
        <v>5</v>
      </c>
      <c r="CT38" s="12" t="s">
        <v>5</v>
      </c>
      <c r="CU38" s="3" t="s">
        <v>5</v>
      </c>
      <c r="CV38" s="3" t="s">
        <v>5</v>
      </c>
      <c r="CW38" s="3" t="s">
        <v>5</v>
      </c>
      <c r="CX38" s="3" t="s">
        <v>5</v>
      </c>
      <c r="CY38" s="3" t="s">
        <v>5</v>
      </c>
      <c r="CZ38" s="3" t="s">
        <v>5</v>
      </c>
      <c r="DA38" s="3" t="s">
        <v>5</v>
      </c>
      <c r="DB38" s="3" t="s">
        <v>5</v>
      </c>
      <c r="DC38" s="3" t="s">
        <v>5</v>
      </c>
      <c r="DD38" s="3" t="s">
        <v>5</v>
      </c>
      <c r="DE38" s="3" t="s">
        <v>5</v>
      </c>
      <c r="DF38" s="3" t="s">
        <v>5</v>
      </c>
      <c r="DG38" s="3" t="s">
        <v>5</v>
      </c>
      <c r="DH38" s="3" t="s">
        <v>5</v>
      </c>
      <c r="DI38" s="3" t="s">
        <v>5</v>
      </c>
      <c r="DJ38" s="3" t="s">
        <v>5</v>
      </c>
      <c r="DK38" s="3" t="s">
        <v>5</v>
      </c>
      <c r="DL38" s="3" t="s">
        <v>5</v>
      </c>
      <c r="DM38" s="3" t="s">
        <v>5</v>
      </c>
      <c r="DN38" s="3" t="s">
        <v>5</v>
      </c>
      <c r="DO38" s="3" t="s">
        <v>5</v>
      </c>
      <c r="DP38" s="3" t="s">
        <v>5</v>
      </c>
      <c r="DQ38" s="3" t="s">
        <v>5</v>
      </c>
      <c r="DR38" s="3" t="s">
        <v>5</v>
      </c>
      <c r="DS38" s="3" t="s">
        <v>5</v>
      </c>
      <c r="DT38" s="3" t="s">
        <v>5</v>
      </c>
      <c r="DU38" s="3" t="s">
        <v>5</v>
      </c>
      <c r="DV38" s="3" t="s">
        <v>5</v>
      </c>
    </row>
    <row r="39" spans="1:126">
      <c r="A39" s="26">
        <v>1954</v>
      </c>
      <c r="B39" s="12">
        <v>9.4593467533323103</v>
      </c>
      <c r="C39" s="12">
        <v>9.4954913247325976</v>
      </c>
      <c r="D39" s="12">
        <v>8.6456680802798829</v>
      </c>
      <c r="E39" s="12">
        <v>7.6092148071785122</v>
      </c>
      <c r="F39" s="12">
        <v>8.4123054002246658</v>
      </c>
      <c r="G39" s="12">
        <v>9.9991890185367343</v>
      </c>
      <c r="H39" s="12">
        <v>12.558289663435982</v>
      </c>
      <c r="I39" s="12">
        <v>13.706945504275783</v>
      </c>
      <c r="J39" s="12">
        <v>11.960459756894478</v>
      </c>
      <c r="K39" s="12">
        <v>12.823044663934038</v>
      </c>
      <c r="L39" s="12">
        <v>11.21878914817284</v>
      </c>
      <c r="M39" s="12">
        <v>10.098648711591801</v>
      </c>
      <c r="N39" s="12">
        <v>12.930716368744768</v>
      </c>
      <c r="O39" s="12">
        <v>12.032352297794008</v>
      </c>
      <c r="P39" s="12">
        <v>13.022569179685709</v>
      </c>
      <c r="Q39" s="12">
        <v>14.73655381666757</v>
      </c>
      <c r="R39" s="12">
        <v>16.875598598375248</v>
      </c>
      <c r="S39" s="12">
        <v>16.735148807687562</v>
      </c>
      <c r="T39" s="12">
        <v>16.04773216995617</v>
      </c>
      <c r="U39" s="12">
        <v>15.777757517842867</v>
      </c>
      <c r="V39" s="12">
        <v>13.707768705963538</v>
      </c>
      <c r="W39" s="12">
        <v>16.842490177254092</v>
      </c>
      <c r="X39" s="12">
        <v>18.855465390120635</v>
      </c>
      <c r="Y39" s="12">
        <v>21.526685363127822</v>
      </c>
      <c r="Z39" s="12">
        <v>22.676436048576196</v>
      </c>
      <c r="AA39" s="12">
        <v>20.647481734238131</v>
      </c>
      <c r="AB39" s="12">
        <v>20.519175528307088</v>
      </c>
      <c r="AC39" s="12">
        <v>22.649574514911073</v>
      </c>
      <c r="AD39" s="12">
        <v>49.923577018344545</v>
      </c>
      <c r="AE39" s="12" t="s">
        <v>5</v>
      </c>
      <c r="AF39" s="12" t="s">
        <v>5</v>
      </c>
      <c r="AG39" s="12" t="s">
        <v>5</v>
      </c>
      <c r="AH39" s="12" t="s">
        <v>5</v>
      </c>
      <c r="AI39" s="12" t="s">
        <v>5</v>
      </c>
      <c r="AJ39" s="12" t="s">
        <v>5</v>
      </c>
      <c r="AK39" s="12" t="s">
        <v>5</v>
      </c>
      <c r="AL39" s="12" t="s">
        <v>5</v>
      </c>
      <c r="AM39" s="12" t="s">
        <v>5</v>
      </c>
      <c r="AN39" s="12" t="s">
        <v>5</v>
      </c>
      <c r="AO39" s="12" t="s">
        <v>5</v>
      </c>
      <c r="AP39" s="12" t="s">
        <v>5</v>
      </c>
      <c r="AQ39" s="12" t="s">
        <v>5</v>
      </c>
      <c r="AR39" s="12" t="s">
        <v>5</v>
      </c>
      <c r="AS39" s="12" t="s">
        <v>5</v>
      </c>
      <c r="AT39" s="12" t="s">
        <v>5</v>
      </c>
      <c r="AU39" s="12" t="s">
        <v>5</v>
      </c>
      <c r="AV39" s="12" t="s">
        <v>5</v>
      </c>
      <c r="AW39" s="12" t="s">
        <v>5</v>
      </c>
      <c r="AX39" s="12" t="s">
        <v>5</v>
      </c>
      <c r="AY39" s="12" t="s">
        <v>5</v>
      </c>
      <c r="AZ39" s="12" t="s">
        <v>5</v>
      </c>
      <c r="BA39" s="12" t="s">
        <v>5</v>
      </c>
      <c r="BB39" s="12" t="s">
        <v>5</v>
      </c>
      <c r="BC39" s="12" t="s">
        <v>5</v>
      </c>
      <c r="BD39" s="12" t="s">
        <v>5</v>
      </c>
      <c r="BE39" s="12" t="s">
        <v>5</v>
      </c>
      <c r="BF39" s="12" t="s">
        <v>5</v>
      </c>
      <c r="BG39" s="12" t="s">
        <v>5</v>
      </c>
      <c r="BH39" s="12" t="s">
        <v>5</v>
      </c>
      <c r="BI39" s="12" t="s">
        <v>5</v>
      </c>
      <c r="BJ39" s="12" t="s">
        <v>5</v>
      </c>
      <c r="BK39" s="12" t="s">
        <v>5</v>
      </c>
      <c r="BL39" s="12" t="s">
        <v>5</v>
      </c>
      <c r="BM39" s="12" t="s">
        <v>5</v>
      </c>
      <c r="BN39" s="12" t="s">
        <v>5</v>
      </c>
      <c r="BO39" s="12" t="s">
        <v>5</v>
      </c>
      <c r="BP39" s="12" t="s">
        <v>5</v>
      </c>
      <c r="BQ39" s="12" t="s">
        <v>5</v>
      </c>
      <c r="BR39" s="12" t="s">
        <v>5</v>
      </c>
      <c r="BS39" s="12" t="s">
        <v>5</v>
      </c>
      <c r="BT39" s="12" t="s">
        <v>5</v>
      </c>
      <c r="BU39" s="12" t="s">
        <v>5</v>
      </c>
      <c r="BV39" s="12" t="s">
        <v>5</v>
      </c>
      <c r="BW39" s="12" t="s">
        <v>5</v>
      </c>
      <c r="BX39" s="12" t="s">
        <v>5</v>
      </c>
      <c r="BY39" s="12" t="s">
        <v>5</v>
      </c>
      <c r="BZ39" s="12" t="s">
        <v>5</v>
      </c>
      <c r="CA39" s="12" t="s">
        <v>5</v>
      </c>
      <c r="CB39" s="12" t="s">
        <v>5</v>
      </c>
      <c r="CC39" s="12" t="s">
        <v>5</v>
      </c>
      <c r="CD39" s="12" t="s">
        <v>5</v>
      </c>
      <c r="CE39" s="12" t="s">
        <v>5</v>
      </c>
      <c r="CF39" s="12" t="s">
        <v>5</v>
      </c>
      <c r="CG39" s="12" t="s">
        <v>5</v>
      </c>
      <c r="CH39" s="12" t="s">
        <v>5</v>
      </c>
      <c r="CI39" s="12" t="s">
        <v>5</v>
      </c>
      <c r="CJ39" s="12" t="s">
        <v>5</v>
      </c>
      <c r="CK39" s="12" t="s">
        <v>5</v>
      </c>
      <c r="CL39" s="12" t="s">
        <v>5</v>
      </c>
      <c r="CM39" s="12" t="s">
        <v>5</v>
      </c>
      <c r="CN39" s="12" t="s">
        <v>5</v>
      </c>
      <c r="CO39" s="12" t="s">
        <v>5</v>
      </c>
      <c r="CP39" s="12" t="s">
        <v>5</v>
      </c>
      <c r="CQ39" s="12" t="s">
        <v>5</v>
      </c>
      <c r="CR39" s="12" t="s">
        <v>5</v>
      </c>
      <c r="CS39" s="12" t="s">
        <v>5</v>
      </c>
      <c r="CT39" s="12" t="s">
        <v>5</v>
      </c>
      <c r="CU39" s="3" t="s">
        <v>5</v>
      </c>
      <c r="CV39" s="3" t="s">
        <v>5</v>
      </c>
      <c r="CW39" s="3" t="s">
        <v>5</v>
      </c>
      <c r="CX39" s="3" t="s">
        <v>5</v>
      </c>
      <c r="CY39" s="3" t="s">
        <v>5</v>
      </c>
      <c r="CZ39" s="3" t="s">
        <v>5</v>
      </c>
      <c r="DA39" s="3" t="s">
        <v>5</v>
      </c>
      <c r="DB39" s="3" t="s">
        <v>5</v>
      </c>
      <c r="DC39" s="3" t="s">
        <v>5</v>
      </c>
      <c r="DD39" s="3" t="s">
        <v>5</v>
      </c>
      <c r="DE39" s="3" t="s">
        <v>5</v>
      </c>
      <c r="DF39" s="3" t="s">
        <v>5</v>
      </c>
      <c r="DG39" s="3" t="s">
        <v>5</v>
      </c>
      <c r="DH39" s="3" t="s">
        <v>5</v>
      </c>
      <c r="DI39" s="3" t="s">
        <v>5</v>
      </c>
      <c r="DJ39" s="3" t="s">
        <v>5</v>
      </c>
      <c r="DK39" s="3" t="s">
        <v>5</v>
      </c>
      <c r="DL39" s="3" t="s">
        <v>5</v>
      </c>
      <c r="DM39" s="3" t="s">
        <v>5</v>
      </c>
      <c r="DN39" s="3" t="s">
        <v>5</v>
      </c>
      <c r="DO39" s="3" t="s">
        <v>5</v>
      </c>
      <c r="DP39" s="3" t="s">
        <v>5</v>
      </c>
      <c r="DQ39" s="3" t="s">
        <v>5</v>
      </c>
      <c r="DR39" s="3" t="s">
        <v>5</v>
      </c>
      <c r="DS39" s="3" t="s">
        <v>5</v>
      </c>
      <c r="DT39" s="3" t="s">
        <v>5</v>
      </c>
      <c r="DU39" s="3" t="s">
        <v>5</v>
      </c>
      <c r="DV39" s="3" t="s">
        <v>5</v>
      </c>
    </row>
    <row r="40" spans="1:126">
      <c r="A40" s="26">
        <v>1955</v>
      </c>
      <c r="B40" s="12">
        <v>10.095036357240202</v>
      </c>
      <c r="C40" s="12">
        <v>10.15185489527868</v>
      </c>
      <c r="D40" s="12">
        <v>9.3558240370759229</v>
      </c>
      <c r="E40" s="12">
        <v>8.3840599947114924</v>
      </c>
      <c r="F40" s="12">
        <v>9.1860642260071419</v>
      </c>
      <c r="G40" s="12">
        <v>10.740422852618027</v>
      </c>
      <c r="H40" s="12">
        <v>13.223779047066522</v>
      </c>
      <c r="I40" s="12">
        <v>14.351427650636358</v>
      </c>
      <c r="J40" s="12">
        <v>12.713622262061508</v>
      </c>
      <c r="K40" s="12">
        <v>13.570996578535707</v>
      </c>
      <c r="L40" s="12">
        <v>12.084351434292653</v>
      </c>
      <c r="M40" s="12">
        <v>11.068721667327448</v>
      </c>
      <c r="N40" s="12">
        <v>13.79734517440167</v>
      </c>
      <c r="O40" s="12">
        <v>13.002804213839598</v>
      </c>
      <c r="P40" s="12">
        <v>13.991785785365918</v>
      </c>
      <c r="Q40" s="12">
        <v>15.656119220261003</v>
      </c>
      <c r="R40" s="12">
        <v>17.708058332103377</v>
      </c>
      <c r="S40" s="12">
        <v>17.642447735601518</v>
      </c>
      <c r="T40" s="12">
        <v>17.087924061673906</v>
      </c>
      <c r="U40" s="12">
        <v>16.93705545899979</v>
      </c>
      <c r="V40" s="12">
        <v>15.189995322424089</v>
      </c>
      <c r="W40" s="12">
        <v>18.141106254289088</v>
      </c>
      <c r="X40" s="12">
        <v>20.064786575176683</v>
      </c>
      <c r="Y40" s="12">
        <v>22.52716386419085</v>
      </c>
      <c r="Z40" s="12">
        <v>23.652035852241667</v>
      </c>
      <c r="AA40" s="12">
        <v>22.223992361504312</v>
      </c>
      <c r="AB40" s="12">
        <v>22.521890363872572</v>
      </c>
      <c r="AC40" s="12">
        <v>24.60972796679706</v>
      </c>
      <c r="AD40" s="12">
        <v>39.226805944456785</v>
      </c>
      <c r="AE40" s="12">
        <v>28.530034870569036</v>
      </c>
      <c r="AF40" s="12" t="s">
        <v>5</v>
      </c>
      <c r="AG40" s="12" t="s">
        <v>5</v>
      </c>
      <c r="AH40" s="12" t="s">
        <v>5</v>
      </c>
      <c r="AI40" s="12" t="s">
        <v>5</v>
      </c>
      <c r="AJ40" s="12" t="s">
        <v>5</v>
      </c>
      <c r="AK40" s="12" t="s">
        <v>5</v>
      </c>
      <c r="AL40" s="12" t="s">
        <v>5</v>
      </c>
      <c r="AM40" s="12" t="s">
        <v>5</v>
      </c>
      <c r="AN40" s="12" t="s">
        <v>5</v>
      </c>
      <c r="AO40" s="12" t="s">
        <v>5</v>
      </c>
      <c r="AP40" s="12" t="s">
        <v>5</v>
      </c>
      <c r="AQ40" s="12" t="s">
        <v>5</v>
      </c>
      <c r="AR40" s="12" t="s">
        <v>5</v>
      </c>
      <c r="AS40" s="12" t="s">
        <v>5</v>
      </c>
      <c r="AT40" s="12" t="s">
        <v>5</v>
      </c>
      <c r="AU40" s="12" t="s">
        <v>5</v>
      </c>
      <c r="AV40" s="12" t="s">
        <v>5</v>
      </c>
      <c r="AW40" s="12" t="s">
        <v>5</v>
      </c>
      <c r="AX40" s="12" t="s">
        <v>5</v>
      </c>
      <c r="AY40" s="12" t="s">
        <v>5</v>
      </c>
      <c r="AZ40" s="12" t="s">
        <v>5</v>
      </c>
      <c r="BA40" s="12" t="s">
        <v>5</v>
      </c>
      <c r="BB40" s="12" t="s">
        <v>5</v>
      </c>
      <c r="BC40" s="12" t="s">
        <v>5</v>
      </c>
      <c r="BD40" s="12" t="s">
        <v>5</v>
      </c>
      <c r="BE40" s="12" t="s">
        <v>5</v>
      </c>
      <c r="BF40" s="12" t="s">
        <v>5</v>
      </c>
      <c r="BG40" s="12" t="s">
        <v>5</v>
      </c>
      <c r="BH40" s="12" t="s">
        <v>5</v>
      </c>
      <c r="BI40" s="12" t="s">
        <v>5</v>
      </c>
      <c r="BJ40" s="12" t="s">
        <v>5</v>
      </c>
      <c r="BK40" s="12" t="s">
        <v>5</v>
      </c>
      <c r="BL40" s="12" t="s">
        <v>5</v>
      </c>
      <c r="BM40" s="12" t="s">
        <v>5</v>
      </c>
      <c r="BN40" s="12" t="s">
        <v>5</v>
      </c>
      <c r="BO40" s="12" t="s">
        <v>5</v>
      </c>
      <c r="BP40" s="12" t="s">
        <v>5</v>
      </c>
      <c r="BQ40" s="12" t="s">
        <v>5</v>
      </c>
      <c r="BR40" s="12" t="s">
        <v>5</v>
      </c>
      <c r="BS40" s="12" t="s">
        <v>5</v>
      </c>
      <c r="BT40" s="12" t="s">
        <v>5</v>
      </c>
      <c r="BU40" s="12" t="s">
        <v>5</v>
      </c>
      <c r="BV40" s="12" t="s">
        <v>5</v>
      </c>
      <c r="BW40" s="12" t="s">
        <v>5</v>
      </c>
      <c r="BX40" s="12" t="s">
        <v>5</v>
      </c>
      <c r="BY40" s="12" t="s">
        <v>5</v>
      </c>
      <c r="BZ40" s="12" t="s">
        <v>5</v>
      </c>
      <c r="CA40" s="12" t="s">
        <v>5</v>
      </c>
      <c r="CB40" s="12" t="s">
        <v>5</v>
      </c>
      <c r="CC40" s="12" t="s">
        <v>5</v>
      </c>
      <c r="CD40" s="12" t="s">
        <v>5</v>
      </c>
      <c r="CE40" s="12" t="s">
        <v>5</v>
      </c>
      <c r="CF40" s="12" t="s">
        <v>5</v>
      </c>
      <c r="CG40" s="12" t="s">
        <v>5</v>
      </c>
      <c r="CH40" s="12" t="s">
        <v>5</v>
      </c>
      <c r="CI40" s="12" t="s">
        <v>5</v>
      </c>
      <c r="CJ40" s="12" t="s">
        <v>5</v>
      </c>
      <c r="CK40" s="12" t="s">
        <v>5</v>
      </c>
      <c r="CL40" s="12" t="s">
        <v>5</v>
      </c>
      <c r="CM40" s="12" t="s">
        <v>5</v>
      </c>
      <c r="CN40" s="12" t="s">
        <v>5</v>
      </c>
      <c r="CO40" s="12" t="s">
        <v>5</v>
      </c>
      <c r="CP40" s="12" t="s">
        <v>5</v>
      </c>
      <c r="CQ40" s="12" t="s">
        <v>5</v>
      </c>
      <c r="CR40" s="12" t="s">
        <v>5</v>
      </c>
      <c r="CS40" s="12" t="s">
        <v>5</v>
      </c>
      <c r="CT40" s="12" t="s">
        <v>5</v>
      </c>
      <c r="CU40" s="3" t="s">
        <v>5</v>
      </c>
      <c r="CV40" s="3" t="s">
        <v>5</v>
      </c>
      <c r="CW40" s="3" t="s">
        <v>5</v>
      </c>
      <c r="CX40" s="3" t="s">
        <v>5</v>
      </c>
      <c r="CY40" s="3" t="s">
        <v>5</v>
      </c>
      <c r="CZ40" s="3" t="s">
        <v>5</v>
      </c>
      <c r="DA40" s="3" t="s">
        <v>5</v>
      </c>
      <c r="DB40" s="3" t="s">
        <v>5</v>
      </c>
      <c r="DC40" s="3" t="s">
        <v>5</v>
      </c>
      <c r="DD40" s="3" t="s">
        <v>5</v>
      </c>
      <c r="DE40" s="3" t="s">
        <v>5</v>
      </c>
      <c r="DF40" s="3" t="s">
        <v>5</v>
      </c>
      <c r="DG40" s="3" t="s">
        <v>5</v>
      </c>
      <c r="DH40" s="3" t="s">
        <v>5</v>
      </c>
      <c r="DI40" s="3" t="s">
        <v>5</v>
      </c>
      <c r="DJ40" s="3" t="s">
        <v>5</v>
      </c>
      <c r="DK40" s="3" t="s">
        <v>5</v>
      </c>
      <c r="DL40" s="3" t="s">
        <v>5</v>
      </c>
      <c r="DM40" s="3" t="s">
        <v>5</v>
      </c>
      <c r="DN40" s="3" t="s">
        <v>5</v>
      </c>
      <c r="DO40" s="3" t="s">
        <v>5</v>
      </c>
      <c r="DP40" s="3" t="s">
        <v>5</v>
      </c>
      <c r="DQ40" s="3" t="s">
        <v>5</v>
      </c>
      <c r="DR40" s="3" t="s">
        <v>5</v>
      </c>
      <c r="DS40" s="3" t="s">
        <v>5</v>
      </c>
      <c r="DT40" s="3" t="s">
        <v>5</v>
      </c>
      <c r="DU40" s="3" t="s">
        <v>5</v>
      </c>
      <c r="DV40" s="3" t="s">
        <v>5</v>
      </c>
    </row>
    <row r="41" spans="1:126">
      <c r="A41" s="26">
        <v>1956</v>
      </c>
      <c r="B41" s="11">
        <v>9.8789312940976206</v>
      </c>
      <c r="C41" s="11">
        <v>9.9266523787634</v>
      </c>
      <c r="D41" s="11">
        <v>9.1503052564808964</v>
      </c>
      <c r="E41" s="11">
        <v>8.2059071163225195</v>
      </c>
      <c r="F41" s="11">
        <v>8.9716092324446617</v>
      </c>
      <c r="G41" s="11">
        <v>10.457936565971954</v>
      </c>
      <c r="H41" s="11">
        <v>12.83065906117667</v>
      </c>
      <c r="I41" s="11">
        <v>13.89494230685235</v>
      </c>
      <c r="J41" s="11">
        <v>12.308498659355363</v>
      </c>
      <c r="K41" s="11">
        <v>13.108486706775905</v>
      </c>
      <c r="L41" s="11">
        <v>11.670609908841582</v>
      </c>
      <c r="M41" s="11">
        <v>10.685074553952083</v>
      </c>
      <c r="N41" s="11">
        <v>13.249894344160543</v>
      </c>
      <c r="O41" s="11">
        <v>12.46908061306074</v>
      </c>
      <c r="P41" s="11">
        <v>13.36849129209852</v>
      </c>
      <c r="Q41" s="11">
        <v>14.889847981483447</v>
      </c>
      <c r="R41" s="11">
        <v>16.753906403284493</v>
      </c>
      <c r="S41" s="11">
        <v>16.624828568759991</v>
      </c>
      <c r="T41" s="11">
        <v>16.034682164608235</v>
      </c>
      <c r="U41" s="11">
        <v>15.808615787401489</v>
      </c>
      <c r="V41" s="11">
        <v>14.117793874914636</v>
      </c>
      <c r="W41" s="11">
        <v>16.666573568842196</v>
      </c>
      <c r="X41" s="11">
        <v>18.212674666803732</v>
      </c>
      <c r="Y41" s="11">
        <v>20.135740806144515</v>
      </c>
      <c r="Z41" s="11">
        <v>20.75828493046717</v>
      </c>
      <c r="AA41" s="11">
        <v>19.085956867890285</v>
      </c>
      <c r="AB41" s="11">
        <v>18.696668171062093</v>
      </c>
      <c r="AC41" s="11">
        <v>19.306240825052839</v>
      </c>
      <c r="AD41" s="11">
        <v>27.283130429577916</v>
      </c>
      <c r="AE41" s="11">
        <v>15.962907135194603</v>
      </c>
      <c r="AF41" s="11">
        <v>3.3957793998201717</v>
      </c>
      <c r="AG41" s="11" t="s">
        <v>5</v>
      </c>
      <c r="AH41" s="11" t="s">
        <v>5</v>
      </c>
      <c r="AI41" s="11" t="s">
        <v>5</v>
      </c>
      <c r="AJ41" s="11" t="s">
        <v>5</v>
      </c>
      <c r="AK41" s="11" t="s">
        <v>5</v>
      </c>
      <c r="AL41" s="11" t="s">
        <v>5</v>
      </c>
      <c r="AM41" s="11" t="s">
        <v>5</v>
      </c>
      <c r="AN41" s="11" t="s">
        <v>5</v>
      </c>
      <c r="AO41" s="11" t="s">
        <v>5</v>
      </c>
      <c r="AP41" s="11" t="s">
        <v>5</v>
      </c>
      <c r="AQ41" s="11" t="s">
        <v>5</v>
      </c>
      <c r="AR41" s="11" t="s">
        <v>5</v>
      </c>
      <c r="AS41" s="11" t="s">
        <v>5</v>
      </c>
      <c r="AT41" s="11" t="s">
        <v>5</v>
      </c>
      <c r="AU41" s="11" t="s">
        <v>5</v>
      </c>
      <c r="AV41" s="11" t="s">
        <v>5</v>
      </c>
      <c r="AW41" s="11" t="s">
        <v>5</v>
      </c>
      <c r="AX41" s="11" t="s">
        <v>5</v>
      </c>
      <c r="AY41" s="11" t="s">
        <v>5</v>
      </c>
      <c r="AZ41" s="11" t="s">
        <v>5</v>
      </c>
      <c r="BA41" s="11" t="s">
        <v>5</v>
      </c>
      <c r="BB41" s="11" t="s">
        <v>5</v>
      </c>
      <c r="BC41" s="11" t="s">
        <v>5</v>
      </c>
      <c r="BD41" s="11" t="s">
        <v>5</v>
      </c>
      <c r="BE41" s="11" t="s">
        <v>5</v>
      </c>
      <c r="BF41" s="11" t="s">
        <v>5</v>
      </c>
      <c r="BG41" s="11" t="s">
        <v>5</v>
      </c>
      <c r="BH41" s="11" t="s">
        <v>5</v>
      </c>
      <c r="BI41" s="11" t="s">
        <v>5</v>
      </c>
      <c r="BJ41" s="11" t="s">
        <v>5</v>
      </c>
      <c r="BK41" s="11" t="s">
        <v>5</v>
      </c>
      <c r="BL41" s="11" t="s">
        <v>5</v>
      </c>
      <c r="BM41" s="11" t="s">
        <v>5</v>
      </c>
      <c r="BN41" s="11" t="s">
        <v>5</v>
      </c>
      <c r="BO41" s="11" t="s">
        <v>5</v>
      </c>
      <c r="BP41" s="11" t="s">
        <v>5</v>
      </c>
      <c r="BQ41" s="11" t="s">
        <v>5</v>
      </c>
      <c r="BR41" s="11" t="s">
        <v>5</v>
      </c>
      <c r="BS41" s="11" t="s">
        <v>5</v>
      </c>
      <c r="BT41" s="11" t="s">
        <v>5</v>
      </c>
      <c r="BU41" s="11" t="s">
        <v>5</v>
      </c>
      <c r="BV41" s="11" t="s">
        <v>5</v>
      </c>
      <c r="BW41" s="11" t="s">
        <v>5</v>
      </c>
      <c r="BX41" s="11" t="s">
        <v>5</v>
      </c>
      <c r="BY41" s="11" t="s">
        <v>5</v>
      </c>
      <c r="BZ41" s="11" t="s">
        <v>5</v>
      </c>
      <c r="CA41" s="11" t="s">
        <v>5</v>
      </c>
      <c r="CB41" s="11" t="s">
        <v>5</v>
      </c>
      <c r="CC41" s="11" t="s">
        <v>5</v>
      </c>
      <c r="CD41" s="11" t="s">
        <v>5</v>
      </c>
      <c r="CE41" s="11" t="s">
        <v>5</v>
      </c>
      <c r="CF41" s="11" t="s">
        <v>5</v>
      </c>
      <c r="CG41" s="11" t="s">
        <v>5</v>
      </c>
      <c r="CH41" s="11" t="s">
        <v>5</v>
      </c>
      <c r="CI41" s="11" t="s">
        <v>5</v>
      </c>
      <c r="CJ41" s="11" t="s">
        <v>5</v>
      </c>
      <c r="CK41" s="11" t="s">
        <v>5</v>
      </c>
      <c r="CL41" s="11" t="s">
        <v>5</v>
      </c>
      <c r="CM41" s="11" t="s">
        <v>5</v>
      </c>
      <c r="CN41" s="11" t="s">
        <v>5</v>
      </c>
      <c r="CO41" s="11" t="s">
        <v>5</v>
      </c>
      <c r="CP41" s="11" t="s">
        <v>5</v>
      </c>
      <c r="CQ41" s="11" t="s">
        <v>5</v>
      </c>
      <c r="CR41" s="11" t="s">
        <v>5</v>
      </c>
      <c r="CS41" s="11" t="s">
        <v>5</v>
      </c>
      <c r="CT41" s="11" t="s">
        <v>5</v>
      </c>
      <c r="CU41" s="3" t="s">
        <v>5</v>
      </c>
      <c r="CV41" s="3" t="s">
        <v>5</v>
      </c>
      <c r="CW41" s="3" t="s">
        <v>5</v>
      </c>
      <c r="CX41" s="3" t="s">
        <v>5</v>
      </c>
      <c r="CY41" s="3" t="s">
        <v>5</v>
      </c>
      <c r="CZ41" s="3" t="s">
        <v>5</v>
      </c>
      <c r="DA41" s="3" t="s">
        <v>5</v>
      </c>
      <c r="DB41" s="3" t="s">
        <v>5</v>
      </c>
      <c r="DC41" s="3" t="s">
        <v>5</v>
      </c>
      <c r="DD41" s="3" t="s">
        <v>5</v>
      </c>
      <c r="DE41" s="3" t="s">
        <v>5</v>
      </c>
      <c r="DF41" s="3" t="s">
        <v>5</v>
      </c>
      <c r="DG41" s="3" t="s">
        <v>5</v>
      </c>
      <c r="DH41" s="3" t="s">
        <v>5</v>
      </c>
      <c r="DI41" s="3" t="s">
        <v>5</v>
      </c>
      <c r="DJ41" s="3" t="s">
        <v>5</v>
      </c>
      <c r="DK41" s="3" t="s">
        <v>5</v>
      </c>
      <c r="DL41" s="3" t="s">
        <v>5</v>
      </c>
      <c r="DM41" s="3" t="s">
        <v>5</v>
      </c>
      <c r="DN41" s="3" t="s">
        <v>5</v>
      </c>
      <c r="DO41" s="3" t="s">
        <v>5</v>
      </c>
      <c r="DP41" s="3" t="s">
        <v>5</v>
      </c>
      <c r="DQ41" s="3" t="s">
        <v>5</v>
      </c>
      <c r="DR41" s="3" t="s">
        <v>5</v>
      </c>
      <c r="DS41" s="3" t="s">
        <v>5</v>
      </c>
      <c r="DT41" s="3" t="s">
        <v>5</v>
      </c>
      <c r="DU41" s="3" t="s">
        <v>5</v>
      </c>
      <c r="DV41" s="3" t="s">
        <v>5</v>
      </c>
    </row>
    <row r="42" spans="1:126">
      <c r="A42" s="26">
        <v>1957</v>
      </c>
      <c r="B42" s="11">
        <v>9.1204808950473879</v>
      </c>
      <c r="C42" s="11">
        <v>9.1421964479803943</v>
      </c>
      <c r="D42" s="11">
        <v>8.3655790320812091</v>
      </c>
      <c r="E42" s="11">
        <v>7.4266868200524421</v>
      </c>
      <c r="F42" s="11">
        <v>8.1372131357320043</v>
      </c>
      <c r="G42" s="11">
        <v>9.5375877496207817</v>
      </c>
      <c r="H42" s="11">
        <v>11.783653655919499</v>
      </c>
      <c r="I42" s="11">
        <v>12.763485355557865</v>
      </c>
      <c r="J42" s="11">
        <v>11.195999487069315</v>
      </c>
      <c r="K42" s="11">
        <v>11.912835916241747</v>
      </c>
      <c r="L42" s="11">
        <v>10.485969391371066</v>
      </c>
      <c r="M42" s="11">
        <v>9.4909528382634267</v>
      </c>
      <c r="N42" s="11">
        <v>11.867825553177028</v>
      </c>
      <c r="O42" s="11">
        <v>11.055366818925453</v>
      </c>
      <c r="P42" s="11">
        <v>11.82627058278695</v>
      </c>
      <c r="Q42" s="11">
        <v>13.167416836954438</v>
      </c>
      <c r="R42" s="11">
        <v>14.807319660859855</v>
      </c>
      <c r="S42" s="11">
        <v>14.557074565808675</v>
      </c>
      <c r="T42" s="11">
        <v>13.861384761742668</v>
      </c>
      <c r="U42" s="11">
        <v>13.485531382562163</v>
      </c>
      <c r="V42" s="11">
        <v>11.742020929045943</v>
      </c>
      <c r="W42" s="11">
        <v>13.843114019355655</v>
      </c>
      <c r="X42" s="11">
        <v>14.952259052572387</v>
      </c>
      <c r="Y42" s="11">
        <v>16.299382774849601</v>
      </c>
      <c r="Z42" s="11">
        <v>16.364564129720051</v>
      </c>
      <c r="AA42" s="11">
        <v>14.303465675975998</v>
      </c>
      <c r="AB42" s="11">
        <v>13.181976563300122</v>
      </c>
      <c r="AC42" s="11">
        <v>12.566696364940322</v>
      </c>
      <c r="AD42" s="11">
        <v>16.864477453306005</v>
      </c>
      <c r="AE42" s="11">
        <v>5.8447775982931542</v>
      </c>
      <c r="AF42" s="11">
        <v>-5.4978510378447858</v>
      </c>
      <c r="AG42" s="11">
        <v>-14.391481475509742</v>
      </c>
      <c r="AH42" s="11" t="s">
        <v>5</v>
      </c>
      <c r="AI42" s="11" t="s">
        <v>5</v>
      </c>
      <c r="AJ42" s="11" t="s">
        <v>5</v>
      </c>
      <c r="AK42" s="11" t="s">
        <v>5</v>
      </c>
      <c r="AL42" s="11" t="s">
        <v>5</v>
      </c>
      <c r="AM42" s="11" t="s">
        <v>5</v>
      </c>
      <c r="AN42" s="11" t="s">
        <v>5</v>
      </c>
      <c r="AO42" s="11" t="s">
        <v>5</v>
      </c>
      <c r="AP42" s="11" t="s">
        <v>5</v>
      </c>
      <c r="AQ42" s="11" t="s">
        <v>5</v>
      </c>
      <c r="AR42" s="11" t="s">
        <v>5</v>
      </c>
      <c r="AS42" s="11" t="s">
        <v>5</v>
      </c>
      <c r="AT42" s="11" t="s">
        <v>5</v>
      </c>
      <c r="AU42" s="11" t="s">
        <v>5</v>
      </c>
      <c r="AV42" s="11" t="s">
        <v>5</v>
      </c>
      <c r="AW42" s="11" t="s">
        <v>5</v>
      </c>
      <c r="AX42" s="11" t="s">
        <v>5</v>
      </c>
      <c r="AY42" s="11" t="s">
        <v>5</v>
      </c>
      <c r="AZ42" s="11" t="s">
        <v>5</v>
      </c>
      <c r="BA42" s="11" t="s">
        <v>5</v>
      </c>
      <c r="BB42" s="11" t="s">
        <v>5</v>
      </c>
      <c r="BC42" s="11" t="s">
        <v>5</v>
      </c>
      <c r="BD42" s="11" t="s">
        <v>5</v>
      </c>
      <c r="BE42" s="11" t="s">
        <v>5</v>
      </c>
      <c r="BF42" s="11" t="s">
        <v>5</v>
      </c>
      <c r="BG42" s="11" t="s">
        <v>5</v>
      </c>
      <c r="BH42" s="11" t="s">
        <v>5</v>
      </c>
      <c r="BI42" s="11" t="s">
        <v>5</v>
      </c>
      <c r="BJ42" s="11" t="s">
        <v>5</v>
      </c>
      <c r="BK42" s="11" t="s">
        <v>5</v>
      </c>
      <c r="BL42" s="11" t="s">
        <v>5</v>
      </c>
      <c r="BM42" s="11" t="s">
        <v>5</v>
      </c>
      <c r="BN42" s="11" t="s">
        <v>5</v>
      </c>
      <c r="BO42" s="11" t="s">
        <v>5</v>
      </c>
      <c r="BP42" s="11" t="s">
        <v>5</v>
      </c>
      <c r="BQ42" s="11" t="s">
        <v>5</v>
      </c>
      <c r="BR42" s="11" t="s">
        <v>5</v>
      </c>
      <c r="BS42" s="11" t="s">
        <v>5</v>
      </c>
      <c r="BT42" s="11" t="s">
        <v>5</v>
      </c>
      <c r="BU42" s="11" t="s">
        <v>5</v>
      </c>
      <c r="BV42" s="11" t="s">
        <v>5</v>
      </c>
      <c r="BW42" s="11" t="s">
        <v>5</v>
      </c>
      <c r="BX42" s="11" t="s">
        <v>5</v>
      </c>
      <c r="BY42" s="11" t="s">
        <v>5</v>
      </c>
      <c r="BZ42" s="11" t="s">
        <v>5</v>
      </c>
      <c r="CA42" s="11" t="s">
        <v>5</v>
      </c>
      <c r="CB42" s="11" t="s">
        <v>5</v>
      </c>
      <c r="CC42" s="11" t="s">
        <v>5</v>
      </c>
      <c r="CD42" s="11" t="s">
        <v>5</v>
      </c>
      <c r="CE42" s="11" t="s">
        <v>5</v>
      </c>
      <c r="CF42" s="11" t="s">
        <v>5</v>
      </c>
      <c r="CG42" s="11" t="s">
        <v>5</v>
      </c>
      <c r="CH42" s="11" t="s">
        <v>5</v>
      </c>
      <c r="CI42" s="11" t="s">
        <v>5</v>
      </c>
      <c r="CJ42" s="11" t="s">
        <v>5</v>
      </c>
      <c r="CK42" s="11" t="s">
        <v>5</v>
      </c>
      <c r="CL42" s="11" t="s">
        <v>5</v>
      </c>
      <c r="CM42" s="11" t="s">
        <v>5</v>
      </c>
      <c r="CN42" s="11" t="s">
        <v>5</v>
      </c>
      <c r="CO42" s="11" t="s">
        <v>5</v>
      </c>
      <c r="CP42" s="11" t="s">
        <v>5</v>
      </c>
      <c r="CQ42" s="11" t="s">
        <v>5</v>
      </c>
      <c r="CR42" s="11" t="s">
        <v>5</v>
      </c>
      <c r="CS42" s="11" t="s">
        <v>5</v>
      </c>
      <c r="CT42" s="11" t="s">
        <v>5</v>
      </c>
      <c r="CU42" s="3" t="s">
        <v>5</v>
      </c>
      <c r="CV42" s="3" t="s">
        <v>5</v>
      </c>
      <c r="CW42" s="3" t="s">
        <v>5</v>
      </c>
      <c r="CX42" s="3" t="s">
        <v>5</v>
      </c>
      <c r="CY42" s="3" t="s">
        <v>5</v>
      </c>
      <c r="CZ42" s="3" t="s">
        <v>5</v>
      </c>
      <c r="DA42" s="3" t="s">
        <v>5</v>
      </c>
      <c r="DB42" s="3" t="s">
        <v>5</v>
      </c>
      <c r="DC42" s="3" t="s">
        <v>5</v>
      </c>
      <c r="DD42" s="3" t="s">
        <v>5</v>
      </c>
      <c r="DE42" s="3" t="s">
        <v>5</v>
      </c>
      <c r="DF42" s="3" t="s">
        <v>5</v>
      </c>
      <c r="DG42" s="3" t="s">
        <v>5</v>
      </c>
      <c r="DH42" s="3" t="s">
        <v>5</v>
      </c>
      <c r="DI42" s="3" t="s">
        <v>5</v>
      </c>
      <c r="DJ42" s="3" t="s">
        <v>5</v>
      </c>
      <c r="DK42" s="3" t="s">
        <v>5</v>
      </c>
      <c r="DL42" s="3" t="s">
        <v>5</v>
      </c>
      <c r="DM42" s="3" t="s">
        <v>5</v>
      </c>
      <c r="DN42" s="3" t="s">
        <v>5</v>
      </c>
      <c r="DO42" s="3" t="s">
        <v>5</v>
      </c>
      <c r="DP42" s="3" t="s">
        <v>5</v>
      </c>
      <c r="DQ42" s="3" t="s">
        <v>5</v>
      </c>
      <c r="DR42" s="3" t="s">
        <v>5</v>
      </c>
      <c r="DS42" s="3" t="s">
        <v>5</v>
      </c>
      <c r="DT42" s="3" t="s">
        <v>5</v>
      </c>
      <c r="DU42" s="3" t="s">
        <v>5</v>
      </c>
      <c r="DV42" s="3" t="s">
        <v>5</v>
      </c>
    </row>
    <row r="43" spans="1:126">
      <c r="A43" s="26">
        <v>1958</v>
      </c>
      <c r="B43" s="11">
        <v>10.069238385910543</v>
      </c>
      <c r="C43" s="11">
        <v>10.119923999403865</v>
      </c>
      <c r="D43" s="11">
        <v>9.399898356644119</v>
      </c>
      <c r="E43" s="11">
        <v>8.5267798625017424</v>
      </c>
      <c r="F43" s="11">
        <v>9.2507395135871562</v>
      </c>
      <c r="G43" s="11">
        <v>10.640869547617591</v>
      </c>
      <c r="H43" s="11">
        <v>12.844610116571795</v>
      </c>
      <c r="I43" s="11">
        <v>13.827561999326079</v>
      </c>
      <c r="J43" s="11">
        <v>12.365338631327798</v>
      </c>
      <c r="K43" s="11">
        <v>13.101029340295486</v>
      </c>
      <c r="L43" s="11">
        <v>11.787861074073689</v>
      </c>
      <c r="M43" s="11">
        <v>10.897249440775608</v>
      </c>
      <c r="N43" s="11">
        <v>13.227904245574857</v>
      </c>
      <c r="O43" s="11">
        <v>12.524072382655751</v>
      </c>
      <c r="P43" s="11">
        <v>13.331702557036659</v>
      </c>
      <c r="Q43" s="11">
        <v>14.681975795653161</v>
      </c>
      <c r="R43" s="11">
        <v>16.314505451017002</v>
      </c>
      <c r="S43" s="11">
        <v>16.17409978629135</v>
      </c>
      <c r="T43" s="11">
        <v>15.632590983861913</v>
      </c>
      <c r="U43" s="11">
        <v>15.410099004774255</v>
      </c>
      <c r="V43" s="11">
        <v>13.948748403237133</v>
      </c>
      <c r="W43" s="11">
        <v>16.058644358870303</v>
      </c>
      <c r="X43" s="11">
        <v>17.268369874477756</v>
      </c>
      <c r="Y43" s="11">
        <v>18.712392306717788</v>
      </c>
      <c r="Z43" s="11">
        <v>19.038443459032425</v>
      </c>
      <c r="AA43" s="11">
        <v>17.569217228170427</v>
      </c>
      <c r="AB43" s="11">
        <v>17.074476781904593</v>
      </c>
      <c r="AC43" s="11">
        <v>17.210493319705503</v>
      </c>
      <c r="AD43" s="11">
        <v>21.577477581351083</v>
      </c>
      <c r="AE43" s="11">
        <v>14.490952722102723</v>
      </c>
      <c r="AF43" s="11">
        <v>9.8112586726139526</v>
      </c>
      <c r="AG43" s="11">
        <v>13.018998309010843</v>
      </c>
      <c r="AH43" s="11">
        <v>40.429478093531429</v>
      </c>
      <c r="AI43" s="11" t="s">
        <v>5</v>
      </c>
      <c r="AJ43" s="11" t="s">
        <v>5</v>
      </c>
      <c r="AK43" s="11" t="s">
        <v>5</v>
      </c>
      <c r="AL43" s="11" t="s">
        <v>5</v>
      </c>
      <c r="AM43" s="11" t="s">
        <v>5</v>
      </c>
      <c r="AN43" s="11" t="s">
        <v>5</v>
      </c>
      <c r="AO43" s="11" t="s">
        <v>5</v>
      </c>
      <c r="AP43" s="11" t="s">
        <v>5</v>
      </c>
      <c r="AQ43" s="11" t="s">
        <v>5</v>
      </c>
      <c r="AR43" s="11" t="s">
        <v>5</v>
      </c>
      <c r="AS43" s="11" t="s">
        <v>5</v>
      </c>
      <c r="AT43" s="11" t="s">
        <v>5</v>
      </c>
      <c r="AU43" s="11" t="s">
        <v>5</v>
      </c>
      <c r="AV43" s="11" t="s">
        <v>5</v>
      </c>
      <c r="AW43" s="11" t="s">
        <v>5</v>
      </c>
      <c r="AX43" s="11" t="s">
        <v>5</v>
      </c>
      <c r="AY43" s="11" t="s">
        <v>5</v>
      </c>
      <c r="AZ43" s="11" t="s">
        <v>5</v>
      </c>
      <c r="BA43" s="11" t="s">
        <v>5</v>
      </c>
      <c r="BB43" s="11" t="s">
        <v>5</v>
      </c>
      <c r="BC43" s="11" t="s">
        <v>5</v>
      </c>
      <c r="BD43" s="11" t="s">
        <v>5</v>
      </c>
      <c r="BE43" s="11" t="s">
        <v>5</v>
      </c>
      <c r="BF43" s="11" t="s">
        <v>5</v>
      </c>
      <c r="BG43" s="11" t="s">
        <v>5</v>
      </c>
      <c r="BH43" s="11" t="s">
        <v>5</v>
      </c>
      <c r="BI43" s="11" t="s">
        <v>5</v>
      </c>
      <c r="BJ43" s="11" t="s">
        <v>5</v>
      </c>
      <c r="BK43" s="11" t="s">
        <v>5</v>
      </c>
      <c r="BL43" s="11" t="s">
        <v>5</v>
      </c>
      <c r="BM43" s="11" t="s">
        <v>5</v>
      </c>
      <c r="BN43" s="11" t="s">
        <v>5</v>
      </c>
      <c r="BO43" s="11" t="s">
        <v>5</v>
      </c>
      <c r="BP43" s="11" t="s">
        <v>5</v>
      </c>
      <c r="BQ43" s="11" t="s">
        <v>5</v>
      </c>
      <c r="BR43" s="11" t="s">
        <v>5</v>
      </c>
      <c r="BS43" s="11" t="s">
        <v>5</v>
      </c>
      <c r="BT43" s="11" t="s">
        <v>5</v>
      </c>
      <c r="BU43" s="11" t="s">
        <v>5</v>
      </c>
      <c r="BV43" s="11" t="s">
        <v>5</v>
      </c>
      <c r="BW43" s="11" t="s">
        <v>5</v>
      </c>
      <c r="BX43" s="11" t="s">
        <v>5</v>
      </c>
      <c r="BY43" s="11" t="s">
        <v>5</v>
      </c>
      <c r="BZ43" s="11" t="s">
        <v>5</v>
      </c>
      <c r="CA43" s="11" t="s">
        <v>5</v>
      </c>
      <c r="CB43" s="11" t="s">
        <v>5</v>
      </c>
      <c r="CC43" s="11" t="s">
        <v>5</v>
      </c>
      <c r="CD43" s="11" t="s">
        <v>5</v>
      </c>
      <c r="CE43" s="11" t="s">
        <v>5</v>
      </c>
      <c r="CF43" s="11" t="s">
        <v>5</v>
      </c>
      <c r="CG43" s="11" t="s">
        <v>5</v>
      </c>
      <c r="CH43" s="11" t="s">
        <v>5</v>
      </c>
      <c r="CI43" s="11" t="s">
        <v>5</v>
      </c>
      <c r="CJ43" s="11" t="s">
        <v>5</v>
      </c>
      <c r="CK43" s="11" t="s">
        <v>5</v>
      </c>
      <c r="CL43" s="11" t="s">
        <v>5</v>
      </c>
      <c r="CM43" s="11" t="s">
        <v>5</v>
      </c>
      <c r="CN43" s="11" t="s">
        <v>5</v>
      </c>
      <c r="CO43" s="11" t="s">
        <v>5</v>
      </c>
      <c r="CP43" s="11" t="s">
        <v>5</v>
      </c>
      <c r="CQ43" s="11" t="s">
        <v>5</v>
      </c>
      <c r="CR43" s="11" t="s">
        <v>5</v>
      </c>
      <c r="CS43" s="11" t="s">
        <v>5</v>
      </c>
      <c r="CT43" s="11" t="s">
        <v>5</v>
      </c>
      <c r="CU43" s="3" t="s">
        <v>5</v>
      </c>
      <c r="CV43" s="3" t="s">
        <v>5</v>
      </c>
      <c r="CW43" s="3" t="s">
        <v>5</v>
      </c>
      <c r="CX43" s="3" t="s">
        <v>5</v>
      </c>
      <c r="CY43" s="3" t="s">
        <v>5</v>
      </c>
      <c r="CZ43" s="3" t="s">
        <v>5</v>
      </c>
      <c r="DA43" s="3" t="s">
        <v>5</v>
      </c>
      <c r="DB43" s="3" t="s">
        <v>5</v>
      </c>
      <c r="DC43" s="3" t="s">
        <v>5</v>
      </c>
      <c r="DD43" s="3" t="s">
        <v>5</v>
      </c>
      <c r="DE43" s="3" t="s">
        <v>5</v>
      </c>
      <c r="DF43" s="3" t="s">
        <v>5</v>
      </c>
      <c r="DG43" s="3" t="s">
        <v>5</v>
      </c>
      <c r="DH43" s="3" t="s">
        <v>5</v>
      </c>
      <c r="DI43" s="3" t="s">
        <v>5</v>
      </c>
      <c r="DJ43" s="3" t="s">
        <v>5</v>
      </c>
      <c r="DK43" s="3" t="s">
        <v>5</v>
      </c>
      <c r="DL43" s="3" t="s">
        <v>5</v>
      </c>
      <c r="DM43" s="3" t="s">
        <v>5</v>
      </c>
      <c r="DN43" s="3" t="s">
        <v>5</v>
      </c>
      <c r="DO43" s="3" t="s">
        <v>5</v>
      </c>
      <c r="DP43" s="3" t="s">
        <v>5</v>
      </c>
      <c r="DQ43" s="3" t="s">
        <v>5</v>
      </c>
      <c r="DR43" s="3" t="s">
        <v>5</v>
      </c>
      <c r="DS43" s="3" t="s">
        <v>5</v>
      </c>
      <c r="DT43" s="3" t="s">
        <v>5</v>
      </c>
      <c r="DU43" s="3" t="s">
        <v>5</v>
      </c>
      <c r="DV43" s="3" t="s">
        <v>5</v>
      </c>
    </row>
    <row r="44" spans="1:126">
      <c r="A44" s="26">
        <v>1959</v>
      </c>
      <c r="B44" s="11">
        <v>10.019986963199885</v>
      </c>
      <c r="C44" s="11">
        <v>10.067644181656721</v>
      </c>
      <c r="D44" s="11">
        <v>9.36848559592862</v>
      </c>
      <c r="E44" s="11">
        <v>8.5225188996387224</v>
      </c>
      <c r="F44" s="11">
        <v>9.2222045302591891</v>
      </c>
      <c r="G44" s="11">
        <v>10.563415080932437</v>
      </c>
      <c r="H44" s="11">
        <v>12.685684398613809</v>
      </c>
      <c r="I44" s="11">
        <v>13.626344518378749</v>
      </c>
      <c r="J44" s="11">
        <v>12.212621376805508</v>
      </c>
      <c r="K44" s="11">
        <v>12.912775767233592</v>
      </c>
      <c r="L44" s="11">
        <v>11.646478946560125</v>
      </c>
      <c r="M44" s="11">
        <v>10.788442509165719</v>
      </c>
      <c r="N44" s="11">
        <v>13.008212689582733</v>
      </c>
      <c r="O44" s="11">
        <v>12.327435126993484</v>
      </c>
      <c r="P44" s="11">
        <v>13.084851929872238</v>
      </c>
      <c r="Q44" s="11">
        <v>14.351066017658157</v>
      </c>
      <c r="R44" s="11">
        <v>15.874515704502073</v>
      </c>
      <c r="S44" s="11">
        <v>15.716487446729985</v>
      </c>
      <c r="T44" s="11">
        <v>15.18022217322981</v>
      </c>
      <c r="U44" s="11">
        <v>14.942405072039181</v>
      </c>
      <c r="V44" s="11">
        <v>13.552029946845062</v>
      </c>
      <c r="W44" s="11">
        <v>15.469109409245524</v>
      </c>
      <c r="X44" s="11">
        <v>16.52889655275029</v>
      </c>
      <c r="Y44" s="11">
        <v>17.774419370993268</v>
      </c>
      <c r="Z44" s="11">
        <v>17.974068114504</v>
      </c>
      <c r="AA44" s="11">
        <v>16.54982531545684</v>
      </c>
      <c r="AB44" s="11">
        <v>15.989503435885039</v>
      </c>
      <c r="AC44" s="11">
        <v>15.951092847425885</v>
      </c>
      <c r="AD44" s="11">
        <v>19.380346320083934</v>
      </c>
      <c r="AE44" s="11">
        <v>13.271700180431814</v>
      </c>
      <c r="AF44" s="11">
        <v>9.4571165078975064</v>
      </c>
      <c r="AG44" s="11">
        <v>11.477562210589953</v>
      </c>
      <c r="AH44" s="11">
        <v>24.412084053639798</v>
      </c>
      <c r="AI44" s="11">
        <v>8.3946900137481713</v>
      </c>
      <c r="AJ44" s="11" t="s">
        <v>5</v>
      </c>
      <c r="AK44" s="11" t="s">
        <v>5</v>
      </c>
      <c r="AL44" s="11" t="s">
        <v>5</v>
      </c>
      <c r="AM44" s="11" t="s">
        <v>5</v>
      </c>
      <c r="AN44" s="11" t="s">
        <v>5</v>
      </c>
      <c r="AO44" s="11" t="s">
        <v>5</v>
      </c>
      <c r="AP44" s="11" t="s">
        <v>5</v>
      </c>
      <c r="AQ44" s="11" t="s">
        <v>5</v>
      </c>
      <c r="AR44" s="11" t="s">
        <v>5</v>
      </c>
      <c r="AS44" s="11" t="s">
        <v>5</v>
      </c>
      <c r="AT44" s="11" t="s">
        <v>5</v>
      </c>
      <c r="AU44" s="11" t="s">
        <v>5</v>
      </c>
      <c r="AV44" s="11" t="s">
        <v>5</v>
      </c>
      <c r="AW44" s="11" t="s">
        <v>5</v>
      </c>
      <c r="AX44" s="11" t="s">
        <v>5</v>
      </c>
      <c r="AY44" s="11" t="s">
        <v>5</v>
      </c>
      <c r="AZ44" s="11" t="s">
        <v>5</v>
      </c>
      <c r="BA44" s="11" t="s">
        <v>5</v>
      </c>
      <c r="BB44" s="11" t="s">
        <v>5</v>
      </c>
      <c r="BC44" s="11" t="s">
        <v>5</v>
      </c>
      <c r="BD44" s="11" t="s">
        <v>5</v>
      </c>
      <c r="BE44" s="11" t="s">
        <v>5</v>
      </c>
      <c r="BF44" s="11" t="s">
        <v>5</v>
      </c>
      <c r="BG44" s="11" t="s">
        <v>5</v>
      </c>
      <c r="BH44" s="11" t="s">
        <v>5</v>
      </c>
      <c r="BI44" s="11" t="s">
        <v>5</v>
      </c>
      <c r="BJ44" s="11" t="s">
        <v>5</v>
      </c>
      <c r="BK44" s="11" t="s">
        <v>5</v>
      </c>
      <c r="BL44" s="11" t="s">
        <v>5</v>
      </c>
      <c r="BM44" s="11" t="s">
        <v>5</v>
      </c>
      <c r="BN44" s="11" t="s">
        <v>5</v>
      </c>
      <c r="BO44" s="11" t="s">
        <v>5</v>
      </c>
      <c r="BP44" s="11" t="s">
        <v>5</v>
      </c>
      <c r="BQ44" s="11" t="s">
        <v>5</v>
      </c>
      <c r="BR44" s="11" t="s">
        <v>5</v>
      </c>
      <c r="BS44" s="11" t="s">
        <v>5</v>
      </c>
      <c r="BT44" s="11" t="s">
        <v>5</v>
      </c>
      <c r="BU44" s="11" t="s">
        <v>5</v>
      </c>
      <c r="BV44" s="11" t="s">
        <v>5</v>
      </c>
      <c r="BW44" s="11" t="s">
        <v>5</v>
      </c>
      <c r="BX44" s="11" t="s">
        <v>5</v>
      </c>
      <c r="BY44" s="11" t="s">
        <v>5</v>
      </c>
      <c r="BZ44" s="11" t="s">
        <v>5</v>
      </c>
      <c r="CA44" s="11" t="s">
        <v>5</v>
      </c>
      <c r="CB44" s="11" t="s">
        <v>5</v>
      </c>
      <c r="CC44" s="11" t="s">
        <v>5</v>
      </c>
      <c r="CD44" s="11" t="s">
        <v>5</v>
      </c>
      <c r="CE44" s="11" t="s">
        <v>5</v>
      </c>
      <c r="CF44" s="11" t="s">
        <v>5</v>
      </c>
      <c r="CG44" s="11" t="s">
        <v>5</v>
      </c>
      <c r="CH44" s="11" t="s">
        <v>5</v>
      </c>
      <c r="CI44" s="11" t="s">
        <v>5</v>
      </c>
      <c r="CJ44" s="11" t="s">
        <v>5</v>
      </c>
      <c r="CK44" s="11" t="s">
        <v>5</v>
      </c>
      <c r="CL44" s="11" t="s">
        <v>5</v>
      </c>
      <c r="CM44" s="11" t="s">
        <v>5</v>
      </c>
      <c r="CN44" s="11" t="s">
        <v>5</v>
      </c>
      <c r="CO44" s="11" t="s">
        <v>5</v>
      </c>
      <c r="CP44" s="11" t="s">
        <v>5</v>
      </c>
      <c r="CQ44" s="11" t="s">
        <v>5</v>
      </c>
      <c r="CR44" s="11" t="s">
        <v>5</v>
      </c>
      <c r="CS44" s="11" t="s">
        <v>5</v>
      </c>
      <c r="CT44" s="11" t="s">
        <v>5</v>
      </c>
      <c r="CU44" s="3" t="s">
        <v>5</v>
      </c>
      <c r="CV44" s="3" t="s">
        <v>5</v>
      </c>
      <c r="CW44" s="3" t="s">
        <v>5</v>
      </c>
      <c r="CX44" s="3" t="s">
        <v>5</v>
      </c>
      <c r="CY44" s="3" t="s">
        <v>5</v>
      </c>
      <c r="CZ44" s="3" t="s">
        <v>5</v>
      </c>
      <c r="DA44" s="3" t="s">
        <v>5</v>
      </c>
      <c r="DB44" s="3" t="s">
        <v>5</v>
      </c>
      <c r="DC44" s="3" t="s">
        <v>5</v>
      </c>
      <c r="DD44" s="3" t="s">
        <v>5</v>
      </c>
      <c r="DE44" s="3" t="s">
        <v>5</v>
      </c>
      <c r="DF44" s="3" t="s">
        <v>5</v>
      </c>
      <c r="DG44" s="3" t="s">
        <v>5</v>
      </c>
      <c r="DH44" s="3" t="s">
        <v>5</v>
      </c>
      <c r="DI44" s="3" t="s">
        <v>5</v>
      </c>
      <c r="DJ44" s="3" t="s">
        <v>5</v>
      </c>
      <c r="DK44" s="3" t="s">
        <v>5</v>
      </c>
      <c r="DL44" s="3" t="s">
        <v>5</v>
      </c>
      <c r="DM44" s="3" t="s">
        <v>5</v>
      </c>
      <c r="DN44" s="3" t="s">
        <v>5</v>
      </c>
      <c r="DO44" s="3" t="s">
        <v>5</v>
      </c>
      <c r="DP44" s="3" t="s">
        <v>5</v>
      </c>
      <c r="DQ44" s="3" t="s">
        <v>5</v>
      </c>
      <c r="DR44" s="3" t="s">
        <v>5</v>
      </c>
      <c r="DS44" s="3" t="s">
        <v>5</v>
      </c>
      <c r="DT44" s="3" t="s">
        <v>5</v>
      </c>
      <c r="DU44" s="3" t="s">
        <v>5</v>
      </c>
      <c r="DV44" s="3" t="s">
        <v>5</v>
      </c>
    </row>
    <row r="45" spans="1:126">
      <c r="A45" s="26">
        <v>1960</v>
      </c>
      <c r="B45" s="11">
        <v>9.6254467869410902</v>
      </c>
      <c r="C45" s="11">
        <v>9.6600981996709976</v>
      </c>
      <c r="D45" s="11">
        <v>8.9697763595108455</v>
      </c>
      <c r="E45" s="11">
        <v>8.1377864588419495</v>
      </c>
      <c r="F45" s="11">
        <v>8.8024908613521866</v>
      </c>
      <c r="G45" s="11">
        <v>10.085003938039424</v>
      </c>
      <c r="H45" s="11">
        <v>12.117594619149266</v>
      </c>
      <c r="I45" s="11">
        <v>13.004370813941726</v>
      </c>
      <c r="J45" s="11">
        <v>11.61997172559575</v>
      </c>
      <c r="K45" s="11">
        <v>12.270402883653151</v>
      </c>
      <c r="L45" s="11">
        <v>11.029063020463406</v>
      </c>
      <c r="M45" s="11">
        <v>10.181052437706398</v>
      </c>
      <c r="N45" s="11">
        <v>12.277902607172271</v>
      </c>
      <c r="O45" s="11">
        <v>11.59487356640933</v>
      </c>
      <c r="P45" s="11">
        <v>12.281339018646989</v>
      </c>
      <c r="Q45" s="11">
        <v>13.444066756482357</v>
      </c>
      <c r="R45" s="11">
        <v>14.839598077641019</v>
      </c>
      <c r="S45" s="11">
        <v>14.632853743808433</v>
      </c>
      <c r="T45" s="11">
        <v>14.064390327401115</v>
      </c>
      <c r="U45" s="11">
        <v>13.771697304670614</v>
      </c>
      <c r="V45" s="11">
        <v>12.395966669998199</v>
      </c>
      <c r="W45" s="11">
        <v>14.093535936738139</v>
      </c>
      <c r="X45" s="11">
        <v>14.965987648241963</v>
      </c>
      <c r="Y45" s="11">
        <v>15.977474489589003</v>
      </c>
      <c r="Z45" s="11">
        <v>15.995614721743834</v>
      </c>
      <c r="AA45" s="11">
        <v>14.515950863325362</v>
      </c>
      <c r="AB45" s="11">
        <v>13.791900920135822</v>
      </c>
      <c r="AC45" s="11">
        <v>13.483591340765413</v>
      </c>
      <c r="AD45" s="11">
        <v>16.070451244949385</v>
      </c>
      <c r="AE45" s="11">
        <v>10.428263616050188</v>
      </c>
      <c r="AF45" s="11">
        <v>6.8079093651464238</v>
      </c>
      <c r="AG45" s="11">
        <v>7.6609418564779856</v>
      </c>
      <c r="AH45" s="11">
        <v>15.011749633807225</v>
      </c>
      <c r="AI45" s="11">
        <v>2.3028854039451279</v>
      </c>
      <c r="AJ45" s="11">
        <v>-3.7889192058579155</v>
      </c>
      <c r="AK45" s="11" t="s">
        <v>5</v>
      </c>
      <c r="AL45" s="11" t="s">
        <v>5</v>
      </c>
      <c r="AM45" s="11" t="s">
        <v>5</v>
      </c>
      <c r="AN45" s="11" t="s">
        <v>5</v>
      </c>
      <c r="AO45" s="11" t="s">
        <v>5</v>
      </c>
      <c r="AP45" s="11" t="s">
        <v>5</v>
      </c>
      <c r="AQ45" s="11" t="s">
        <v>5</v>
      </c>
      <c r="AR45" s="11" t="s">
        <v>5</v>
      </c>
      <c r="AS45" s="11" t="s">
        <v>5</v>
      </c>
      <c r="AT45" s="11" t="s">
        <v>5</v>
      </c>
      <c r="AU45" s="11" t="s">
        <v>5</v>
      </c>
      <c r="AV45" s="11" t="s">
        <v>5</v>
      </c>
      <c r="AW45" s="11" t="s">
        <v>5</v>
      </c>
      <c r="AX45" s="11" t="s">
        <v>5</v>
      </c>
      <c r="AY45" s="11" t="s">
        <v>5</v>
      </c>
      <c r="AZ45" s="11" t="s">
        <v>5</v>
      </c>
      <c r="BA45" s="11" t="s">
        <v>5</v>
      </c>
      <c r="BB45" s="11" t="s">
        <v>5</v>
      </c>
      <c r="BC45" s="11" t="s">
        <v>5</v>
      </c>
      <c r="BD45" s="11" t="s">
        <v>5</v>
      </c>
      <c r="BE45" s="11" t="s">
        <v>5</v>
      </c>
      <c r="BF45" s="11" t="s">
        <v>5</v>
      </c>
      <c r="BG45" s="11" t="s">
        <v>5</v>
      </c>
      <c r="BH45" s="11" t="s">
        <v>5</v>
      </c>
      <c r="BI45" s="11" t="s">
        <v>5</v>
      </c>
      <c r="BJ45" s="11" t="s">
        <v>5</v>
      </c>
      <c r="BK45" s="11" t="s">
        <v>5</v>
      </c>
      <c r="BL45" s="11" t="s">
        <v>5</v>
      </c>
      <c r="BM45" s="11" t="s">
        <v>5</v>
      </c>
      <c r="BN45" s="11" t="s">
        <v>5</v>
      </c>
      <c r="BO45" s="11" t="s">
        <v>5</v>
      </c>
      <c r="BP45" s="11" t="s">
        <v>5</v>
      </c>
      <c r="BQ45" s="11" t="s">
        <v>5</v>
      </c>
      <c r="BR45" s="11" t="s">
        <v>5</v>
      </c>
      <c r="BS45" s="11" t="s">
        <v>5</v>
      </c>
      <c r="BT45" s="11" t="s">
        <v>5</v>
      </c>
      <c r="BU45" s="11" t="s">
        <v>5</v>
      </c>
      <c r="BV45" s="11" t="s">
        <v>5</v>
      </c>
      <c r="BW45" s="11" t="s">
        <v>5</v>
      </c>
      <c r="BX45" s="11" t="s">
        <v>5</v>
      </c>
      <c r="BY45" s="11" t="s">
        <v>5</v>
      </c>
      <c r="BZ45" s="11" t="s">
        <v>5</v>
      </c>
      <c r="CA45" s="11" t="s">
        <v>5</v>
      </c>
      <c r="CB45" s="11" t="s">
        <v>5</v>
      </c>
      <c r="CC45" s="11" t="s">
        <v>5</v>
      </c>
      <c r="CD45" s="11" t="s">
        <v>5</v>
      </c>
      <c r="CE45" s="11" t="s">
        <v>5</v>
      </c>
      <c r="CF45" s="11" t="s">
        <v>5</v>
      </c>
      <c r="CG45" s="11" t="s">
        <v>5</v>
      </c>
      <c r="CH45" s="11" t="s">
        <v>5</v>
      </c>
      <c r="CI45" s="11" t="s">
        <v>5</v>
      </c>
      <c r="CJ45" s="11" t="s">
        <v>5</v>
      </c>
      <c r="CK45" s="11" t="s">
        <v>5</v>
      </c>
      <c r="CL45" s="11" t="s">
        <v>5</v>
      </c>
      <c r="CM45" s="11" t="s">
        <v>5</v>
      </c>
      <c r="CN45" s="11" t="s">
        <v>5</v>
      </c>
      <c r="CO45" s="11" t="s">
        <v>5</v>
      </c>
      <c r="CP45" s="11" t="s">
        <v>5</v>
      </c>
      <c r="CQ45" s="11" t="s">
        <v>5</v>
      </c>
      <c r="CR45" s="11" t="s">
        <v>5</v>
      </c>
      <c r="CS45" s="11" t="s">
        <v>5</v>
      </c>
      <c r="CT45" s="11" t="s">
        <v>5</v>
      </c>
      <c r="CU45" s="3" t="s">
        <v>5</v>
      </c>
      <c r="CV45" s="3" t="s">
        <v>5</v>
      </c>
      <c r="CW45" s="3" t="s">
        <v>5</v>
      </c>
      <c r="CX45" s="3" t="s">
        <v>5</v>
      </c>
      <c r="CY45" s="3" t="s">
        <v>5</v>
      </c>
      <c r="CZ45" s="3" t="s">
        <v>5</v>
      </c>
      <c r="DA45" s="3" t="s">
        <v>5</v>
      </c>
      <c r="DB45" s="3" t="s">
        <v>5</v>
      </c>
      <c r="DC45" s="3" t="s">
        <v>5</v>
      </c>
      <c r="DD45" s="3" t="s">
        <v>5</v>
      </c>
      <c r="DE45" s="3" t="s">
        <v>5</v>
      </c>
      <c r="DF45" s="3" t="s">
        <v>5</v>
      </c>
      <c r="DG45" s="3" t="s">
        <v>5</v>
      </c>
      <c r="DH45" s="3" t="s">
        <v>5</v>
      </c>
      <c r="DI45" s="3" t="s">
        <v>5</v>
      </c>
      <c r="DJ45" s="3" t="s">
        <v>5</v>
      </c>
      <c r="DK45" s="3" t="s">
        <v>5</v>
      </c>
      <c r="DL45" s="3" t="s">
        <v>5</v>
      </c>
      <c r="DM45" s="3" t="s">
        <v>5</v>
      </c>
      <c r="DN45" s="3" t="s">
        <v>5</v>
      </c>
      <c r="DO45" s="3" t="s">
        <v>5</v>
      </c>
      <c r="DP45" s="3" t="s">
        <v>5</v>
      </c>
      <c r="DQ45" s="3" t="s">
        <v>5</v>
      </c>
      <c r="DR45" s="3" t="s">
        <v>5</v>
      </c>
      <c r="DS45" s="3" t="s">
        <v>5</v>
      </c>
      <c r="DT45" s="3" t="s">
        <v>5</v>
      </c>
      <c r="DU45" s="3" t="s">
        <v>5</v>
      </c>
      <c r="DV45" s="3" t="s">
        <v>5</v>
      </c>
    </row>
    <row r="46" spans="1:126">
      <c r="A46" s="26">
        <v>1961</v>
      </c>
      <c r="B46" s="12">
        <v>10.003358110533739</v>
      </c>
      <c r="C46" s="12">
        <v>10.047816949288297</v>
      </c>
      <c r="D46" s="12">
        <v>9.3892021852980712</v>
      </c>
      <c r="E46" s="12">
        <v>8.5951339733096646</v>
      </c>
      <c r="F46" s="12">
        <v>9.2533584730685678</v>
      </c>
      <c r="G46" s="12">
        <v>10.509044276692233</v>
      </c>
      <c r="H46" s="12">
        <v>12.488016613053505</v>
      </c>
      <c r="I46" s="12">
        <v>13.356987490573957</v>
      </c>
      <c r="J46" s="12">
        <v>12.03462467954863</v>
      </c>
      <c r="K46" s="12">
        <v>12.676323311528085</v>
      </c>
      <c r="L46" s="12">
        <v>11.498339613379288</v>
      </c>
      <c r="M46" s="12">
        <v>10.7030205176492</v>
      </c>
      <c r="N46" s="12">
        <v>12.734250600051608</v>
      </c>
      <c r="O46" s="12">
        <v>12.100759691186159</v>
      </c>
      <c r="P46" s="12">
        <v>12.779016992175601</v>
      </c>
      <c r="Q46" s="12">
        <v>13.910075693615404</v>
      </c>
      <c r="R46" s="12">
        <v>15.25913089557279</v>
      </c>
      <c r="S46" s="12">
        <v>15.085348517096225</v>
      </c>
      <c r="T46" s="12">
        <v>14.573605000116412</v>
      </c>
      <c r="U46" s="12">
        <v>14.328083018294482</v>
      </c>
      <c r="V46" s="12">
        <v>13.073109655390585</v>
      </c>
      <c r="W46" s="12">
        <v>14.702650503374018</v>
      </c>
      <c r="X46" s="12">
        <v>15.55629241881585</v>
      </c>
      <c r="Y46" s="12">
        <v>16.535380639334193</v>
      </c>
      <c r="Z46" s="12">
        <v>16.598501364621544</v>
      </c>
      <c r="AA46" s="12">
        <v>15.308160279048188</v>
      </c>
      <c r="AB46" s="12">
        <v>14.735736271749882</v>
      </c>
      <c r="AC46" s="12">
        <v>14.566553906933303</v>
      </c>
      <c r="AD46" s="12">
        <v>16.965426643865261</v>
      </c>
      <c r="AE46" s="12">
        <v>12.25711944751108</v>
      </c>
      <c r="AF46" s="12">
        <v>9.5449668770014213</v>
      </c>
      <c r="AG46" s="12">
        <v>10.774804372437671</v>
      </c>
      <c r="AH46" s="12">
        <v>17.066375834424523</v>
      </c>
      <c r="AI46" s="12">
        <v>9.2786750813888883</v>
      </c>
      <c r="AJ46" s="12">
        <v>9.7206676152092495</v>
      </c>
      <c r="AK46" s="12">
        <v>23.230254436276411</v>
      </c>
      <c r="AL46" s="12" t="s">
        <v>5</v>
      </c>
      <c r="AM46" s="12" t="s">
        <v>5</v>
      </c>
      <c r="AN46" s="12" t="s">
        <v>5</v>
      </c>
      <c r="AO46" s="12" t="s">
        <v>5</v>
      </c>
      <c r="AP46" s="12" t="s">
        <v>5</v>
      </c>
      <c r="AQ46" s="12" t="s">
        <v>5</v>
      </c>
      <c r="AR46" s="12" t="s">
        <v>5</v>
      </c>
      <c r="AS46" s="12" t="s">
        <v>5</v>
      </c>
      <c r="AT46" s="12" t="s">
        <v>5</v>
      </c>
      <c r="AU46" s="12" t="s">
        <v>5</v>
      </c>
      <c r="AV46" s="12" t="s">
        <v>5</v>
      </c>
      <c r="AW46" s="12" t="s">
        <v>5</v>
      </c>
      <c r="AX46" s="12" t="s">
        <v>5</v>
      </c>
      <c r="AY46" s="12" t="s">
        <v>5</v>
      </c>
      <c r="AZ46" s="12" t="s">
        <v>5</v>
      </c>
      <c r="BA46" s="12" t="s">
        <v>5</v>
      </c>
      <c r="BB46" s="12" t="s">
        <v>5</v>
      </c>
      <c r="BC46" s="12" t="s">
        <v>5</v>
      </c>
      <c r="BD46" s="12" t="s">
        <v>5</v>
      </c>
      <c r="BE46" s="12" t="s">
        <v>5</v>
      </c>
      <c r="BF46" s="12" t="s">
        <v>5</v>
      </c>
      <c r="BG46" s="12" t="s">
        <v>5</v>
      </c>
      <c r="BH46" s="12" t="s">
        <v>5</v>
      </c>
      <c r="BI46" s="12" t="s">
        <v>5</v>
      </c>
      <c r="BJ46" s="12" t="s">
        <v>5</v>
      </c>
      <c r="BK46" s="12" t="s">
        <v>5</v>
      </c>
      <c r="BL46" s="12" t="s">
        <v>5</v>
      </c>
      <c r="BM46" s="12" t="s">
        <v>5</v>
      </c>
      <c r="BN46" s="12" t="s">
        <v>5</v>
      </c>
      <c r="BO46" s="12" t="s">
        <v>5</v>
      </c>
      <c r="BP46" s="12" t="s">
        <v>5</v>
      </c>
      <c r="BQ46" s="12" t="s">
        <v>5</v>
      </c>
      <c r="BR46" s="12" t="s">
        <v>5</v>
      </c>
      <c r="BS46" s="12" t="s">
        <v>5</v>
      </c>
      <c r="BT46" s="12" t="s">
        <v>5</v>
      </c>
      <c r="BU46" s="12" t="s">
        <v>5</v>
      </c>
      <c r="BV46" s="12" t="s">
        <v>5</v>
      </c>
      <c r="BW46" s="12" t="s">
        <v>5</v>
      </c>
      <c r="BX46" s="12" t="s">
        <v>5</v>
      </c>
      <c r="BY46" s="12" t="s">
        <v>5</v>
      </c>
      <c r="BZ46" s="12" t="s">
        <v>5</v>
      </c>
      <c r="CA46" s="12" t="s">
        <v>5</v>
      </c>
      <c r="CB46" s="12" t="s">
        <v>5</v>
      </c>
      <c r="CC46" s="12" t="s">
        <v>5</v>
      </c>
      <c r="CD46" s="12" t="s">
        <v>5</v>
      </c>
      <c r="CE46" s="12" t="s">
        <v>5</v>
      </c>
      <c r="CF46" s="12" t="s">
        <v>5</v>
      </c>
      <c r="CG46" s="12" t="s">
        <v>5</v>
      </c>
      <c r="CH46" s="12" t="s">
        <v>5</v>
      </c>
      <c r="CI46" s="12" t="s">
        <v>5</v>
      </c>
      <c r="CJ46" s="12" t="s">
        <v>5</v>
      </c>
      <c r="CK46" s="12" t="s">
        <v>5</v>
      </c>
      <c r="CL46" s="12" t="s">
        <v>5</v>
      </c>
      <c r="CM46" s="12" t="s">
        <v>5</v>
      </c>
      <c r="CN46" s="12" t="s">
        <v>5</v>
      </c>
      <c r="CO46" s="12" t="s">
        <v>5</v>
      </c>
      <c r="CP46" s="12" t="s">
        <v>5</v>
      </c>
      <c r="CQ46" s="12" t="s">
        <v>5</v>
      </c>
      <c r="CR46" s="12" t="s">
        <v>5</v>
      </c>
      <c r="CS46" s="12" t="s">
        <v>5</v>
      </c>
      <c r="CT46" s="12" t="s">
        <v>5</v>
      </c>
      <c r="CU46" s="3" t="s">
        <v>5</v>
      </c>
      <c r="CV46" s="3" t="s">
        <v>5</v>
      </c>
      <c r="CW46" s="3" t="s">
        <v>5</v>
      </c>
      <c r="CX46" s="3" t="s">
        <v>5</v>
      </c>
      <c r="CY46" s="3" t="s">
        <v>5</v>
      </c>
      <c r="CZ46" s="3" t="s">
        <v>5</v>
      </c>
      <c r="DA46" s="3" t="s">
        <v>5</v>
      </c>
      <c r="DB46" s="3" t="s">
        <v>5</v>
      </c>
      <c r="DC46" s="3" t="s">
        <v>5</v>
      </c>
      <c r="DD46" s="3" t="s">
        <v>5</v>
      </c>
      <c r="DE46" s="3" t="s">
        <v>5</v>
      </c>
      <c r="DF46" s="3" t="s">
        <v>5</v>
      </c>
      <c r="DG46" s="3" t="s">
        <v>5</v>
      </c>
      <c r="DH46" s="3" t="s">
        <v>5</v>
      </c>
      <c r="DI46" s="3" t="s">
        <v>5</v>
      </c>
      <c r="DJ46" s="3" t="s">
        <v>5</v>
      </c>
      <c r="DK46" s="3" t="s">
        <v>5</v>
      </c>
      <c r="DL46" s="3" t="s">
        <v>5</v>
      </c>
      <c r="DM46" s="3" t="s">
        <v>5</v>
      </c>
      <c r="DN46" s="3" t="s">
        <v>5</v>
      </c>
      <c r="DO46" s="3" t="s">
        <v>5</v>
      </c>
      <c r="DP46" s="3" t="s">
        <v>5</v>
      </c>
      <c r="DQ46" s="3" t="s">
        <v>5</v>
      </c>
      <c r="DR46" s="3" t="s">
        <v>5</v>
      </c>
      <c r="DS46" s="3" t="s">
        <v>5</v>
      </c>
      <c r="DT46" s="3" t="s">
        <v>5</v>
      </c>
      <c r="DU46" s="3" t="s">
        <v>5</v>
      </c>
      <c r="DV46" s="3" t="s">
        <v>5</v>
      </c>
    </row>
    <row r="47" spans="1:126">
      <c r="A47" s="26">
        <v>1962</v>
      </c>
      <c r="B47" s="12">
        <v>9.3861476956250218</v>
      </c>
      <c r="C47" s="12">
        <v>9.4122268328889316</v>
      </c>
      <c r="D47" s="12">
        <v>8.7542699159727313</v>
      </c>
      <c r="E47" s="12">
        <v>7.9648821728861803</v>
      </c>
      <c r="F47" s="12">
        <v>8.5840619362759227</v>
      </c>
      <c r="G47" s="12">
        <v>9.7795920417615729</v>
      </c>
      <c r="H47" s="12">
        <v>11.671195843565044</v>
      </c>
      <c r="I47" s="12">
        <v>12.483973666185198</v>
      </c>
      <c r="J47" s="12">
        <v>11.177105647802511</v>
      </c>
      <c r="K47" s="12">
        <v>11.765260791791768</v>
      </c>
      <c r="L47" s="12">
        <v>10.597163063213804</v>
      </c>
      <c r="M47" s="12">
        <v>9.7977725269285116</v>
      </c>
      <c r="N47" s="12">
        <v>11.711543486405994</v>
      </c>
      <c r="O47" s="12">
        <v>11.061835235674701</v>
      </c>
      <c r="P47" s="12">
        <v>11.665432460294539</v>
      </c>
      <c r="Q47" s="12">
        <v>12.694461923856123</v>
      </c>
      <c r="R47" s="12">
        <v>13.92139003192224</v>
      </c>
      <c r="S47" s="12">
        <v>13.689409729186968</v>
      </c>
      <c r="T47" s="12">
        <v>13.131129619000351</v>
      </c>
      <c r="U47" s="12">
        <v>12.819110226106522</v>
      </c>
      <c r="V47" s="12">
        <v>11.549195720303562</v>
      </c>
      <c r="W47" s="12">
        <v>12.981645644345091</v>
      </c>
      <c r="X47" s="12">
        <v>13.663644441488879</v>
      </c>
      <c r="Y47" s="12">
        <v>14.437608647875406</v>
      </c>
      <c r="Z47" s="12">
        <v>14.334506856489984</v>
      </c>
      <c r="AA47" s="12">
        <v>12.963027985703443</v>
      </c>
      <c r="AB47" s="12">
        <v>12.229448679673638</v>
      </c>
      <c r="AC47" s="12">
        <v>11.82655579213109</v>
      </c>
      <c r="AD47" s="12">
        <v>13.654442878870372</v>
      </c>
      <c r="AE47" s="12">
        <v>9.1208011114360978</v>
      </c>
      <c r="AF47" s="12">
        <v>6.348053431559963</v>
      </c>
      <c r="AG47" s="12">
        <v>6.8400991035165966</v>
      </c>
      <c r="AH47" s="12">
        <v>11.086415219321861</v>
      </c>
      <c r="AI47" s="12">
        <v>3.75064950076947</v>
      </c>
      <c r="AJ47" s="12">
        <v>2.2026359964432363</v>
      </c>
      <c r="AK47" s="12">
        <v>5.1984135975938148</v>
      </c>
      <c r="AL47" s="12">
        <v>-12.833427241088785</v>
      </c>
      <c r="AM47" s="12" t="s">
        <v>5</v>
      </c>
      <c r="AN47" s="12" t="s">
        <v>5</v>
      </c>
      <c r="AO47" s="12" t="s">
        <v>5</v>
      </c>
      <c r="AP47" s="12" t="s">
        <v>5</v>
      </c>
      <c r="AQ47" s="12" t="s">
        <v>5</v>
      </c>
      <c r="AR47" s="12" t="s">
        <v>5</v>
      </c>
      <c r="AS47" s="12" t="s">
        <v>5</v>
      </c>
      <c r="AT47" s="12" t="s">
        <v>5</v>
      </c>
      <c r="AU47" s="12" t="s">
        <v>5</v>
      </c>
      <c r="AV47" s="12" t="s">
        <v>5</v>
      </c>
      <c r="AW47" s="12" t="s">
        <v>5</v>
      </c>
      <c r="AX47" s="12" t="s">
        <v>5</v>
      </c>
      <c r="AY47" s="12" t="s">
        <v>5</v>
      </c>
      <c r="AZ47" s="12" t="s">
        <v>5</v>
      </c>
      <c r="BA47" s="12" t="s">
        <v>5</v>
      </c>
      <c r="BB47" s="12" t="s">
        <v>5</v>
      </c>
      <c r="BC47" s="12" t="s">
        <v>5</v>
      </c>
      <c r="BD47" s="12" t="s">
        <v>5</v>
      </c>
      <c r="BE47" s="12" t="s">
        <v>5</v>
      </c>
      <c r="BF47" s="12" t="s">
        <v>5</v>
      </c>
      <c r="BG47" s="12" t="s">
        <v>5</v>
      </c>
      <c r="BH47" s="12" t="s">
        <v>5</v>
      </c>
      <c r="BI47" s="12" t="s">
        <v>5</v>
      </c>
      <c r="BJ47" s="12" t="s">
        <v>5</v>
      </c>
      <c r="BK47" s="12" t="s">
        <v>5</v>
      </c>
      <c r="BL47" s="12" t="s">
        <v>5</v>
      </c>
      <c r="BM47" s="12" t="s">
        <v>5</v>
      </c>
      <c r="BN47" s="12" t="s">
        <v>5</v>
      </c>
      <c r="BO47" s="12" t="s">
        <v>5</v>
      </c>
      <c r="BP47" s="12" t="s">
        <v>5</v>
      </c>
      <c r="BQ47" s="12" t="s">
        <v>5</v>
      </c>
      <c r="BR47" s="12" t="s">
        <v>5</v>
      </c>
      <c r="BS47" s="12" t="s">
        <v>5</v>
      </c>
      <c r="BT47" s="12" t="s">
        <v>5</v>
      </c>
      <c r="BU47" s="12" t="s">
        <v>5</v>
      </c>
      <c r="BV47" s="12" t="s">
        <v>5</v>
      </c>
      <c r="BW47" s="12" t="s">
        <v>5</v>
      </c>
      <c r="BX47" s="12" t="s">
        <v>5</v>
      </c>
      <c r="BY47" s="12" t="s">
        <v>5</v>
      </c>
      <c r="BZ47" s="12" t="s">
        <v>5</v>
      </c>
      <c r="CA47" s="12" t="s">
        <v>5</v>
      </c>
      <c r="CB47" s="12" t="s">
        <v>5</v>
      </c>
      <c r="CC47" s="12" t="s">
        <v>5</v>
      </c>
      <c r="CD47" s="12" t="s">
        <v>5</v>
      </c>
      <c r="CE47" s="12" t="s">
        <v>5</v>
      </c>
      <c r="CF47" s="12" t="s">
        <v>5</v>
      </c>
      <c r="CG47" s="12" t="s">
        <v>5</v>
      </c>
      <c r="CH47" s="12" t="s">
        <v>5</v>
      </c>
      <c r="CI47" s="12" t="s">
        <v>5</v>
      </c>
      <c r="CJ47" s="12" t="s">
        <v>5</v>
      </c>
      <c r="CK47" s="12" t="s">
        <v>5</v>
      </c>
      <c r="CL47" s="12" t="s">
        <v>5</v>
      </c>
      <c r="CM47" s="12" t="s">
        <v>5</v>
      </c>
      <c r="CN47" s="12" t="s">
        <v>5</v>
      </c>
      <c r="CO47" s="12" t="s">
        <v>5</v>
      </c>
      <c r="CP47" s="12" t="s">
        <v>5</v>
      </c>
      <c r="CQ47" s="12" t="s">
        <v>5</v>
      </c>
      <c r="CR47" s="12" t="s">
        <v>5</v>
      </c>
      <c r="CS47" s="12" t="s">
        <v>5</v>
      </c>
      <c r="CT47" s="12" t="s">
        <v>5</v>
      </c>
      <c r="CU47" s="3" t="s">
        <v>5</v>
      </c>
      <c r="CV47" s="3" t="s">
        <v>5</v>
      </c>
      <c r="CW47" s="3" t="s">
        <v>5</v>
      </c>
      <c r="CX47" s="3" t="s">
        <v>5</v>
      </c>
      <c r="CY47" s="3" t="s">
        <v>5</v>
      </c>
      <c r="CZ47" s="3" t="s">
        <v>5</v>
      </c>
      <c r="DA47" s="3" t="s">
        <v>5</v>
      </c>
      <c r="DB47" s="3" t="s">
        <v>5</v>
      </c>
      <c r="DC47" s="3" t="s">
        <v>5</v>
      </c>
      <c r="DD47" s="3" t="s">
        <v>5</v>
      </c>
      <c r="DE47" s="3" t="s">
        <v>5</v>
      </c>
      <c r="DF47" s="3" t="s">
        <v>5</v>
      </c>
      <c r="DG47" s="3" t="s">
        <v>5</v>
      </c>
      <c r="DH47" s="3" t="s">
        <v>5</v>
      </c>
      <c r="DI47" s="3" t="s">
        <v>5</v>
      </c>
      <c r="DJ47" s="3" t="s">
        <v>5</v>
      </c>
      <c r="DK47" s="3" t="s">
        <v>5</v>
      </c>
      <c r="DL47" s="3" t="s">
        <v>5</v>
      </c>
      <c r="DM47" s="3" t="s">
        <v>5</v>
      </c>
      <c r="DN47" s="3" t="s">
        <v>5</v>
      </c>
      <c r="DO47" s="3" t="s">
        <v>5</v>
      </c>
      <c r="DP47" s="3" t="s">
        <v>5</v>
      </c>
      <c r="DQ47" s="3" t="s">
        <v>5</v>
      </c>
      <c r="DR47" s="3" t="s">
        <v>5</v>
      </c>
      <c r="DS47" s="3" t="s">
        <v>5</v>
      </c>
      <c r="DT47" s="3" t="s">
        <v>5</v>
      </c>
      <c r="DU47" s="3" t="s">
        <v>5</v>
      </c>
      <c r="DV47" s="3" t="s">
        <v>5</v>
      </c>
    </row>
    <row r="48" spans="1:126">
      <c r="A48" s="26">
        <v>1963</v>
      </c>
      <c r="B48" s="12">
        <v>9.631552056077334</v>
      </c>
      <c r="C48" s="12">
        <v>9.663558902076069</v>
      </c>
      <c r="D48" s="12">
        <v>9.0308600125516278</v>
      </c>
      <c r="E48" s="12">
        <v>8.2719287791698033</v>
      </c>
      <c r="F48" s="12">
        <v>8.881928155585836</v>
      </c>
      <c r="G48" s="12">
        <v>10.050256325126769</v>
      </c>
      <c r="H48" s="12">
        <v>11.89120576697904</v>
      </c>
      <c r="I48" s="12">
        <v>12.684862044463516</v>
      </c>
      <c r="J48" s="12">
        <v>11.428252572636193</v>
      </c>
      <c r="K48" s="12">
        <v>12.004786743551122</v>
      </c>
      <c r="L48" s="12">
        <v>10.886961289270921</v>
      </c>
      <c r="M48" s="12">
        <v>10.127911077516821</v>
      </c>
      <c r="N48" s="12">
        <v>11.980773098190877</v>
      </c>
      <c r="O48" s="12">
        <v>11.367822361960235</v>
      </c>
      <c r="P48" s="12">
        <v>11.959019165816141</v>
      </c>
      <c r="Q48" s="12">
        <v>12.95607285728903</v>
      </c>
      <c r="R48" s="12">
        <v>14.139122911962728</v>
      </c>
      <c r="S48" s="12">
        <v>13.928557522692971</v>
      </c>
      <c r="T48" s="12">
        <v>13.410148807690984</v>
      </c>
      <c r="U48" s="12">
        <v>13.129236708564759</v>
      </c>
      <c r="V48" s="12">
        <v>11.947102257665199</v>
      </c>
      <c r="W48" s="12">
        <v>13.318696688372619</v>
      </c>
      <c r="X48" s="12">
        <v>13.979136250946633</v>
      </c>
      <c r="Y48" s="12">
        <v>14.722535630871244</v>
      </c>
      <c r="Z48" s="12">
        <v>14.647150180513052</v>
      </c>
      <c r="AA48" s="12">
        <v>13.405219170865715</v>
      </c>
      <c r="AB48" s="12">
        <v>12.769620739101917</v>
      </c>
      <c r="AC48" s="12">
        <v>12.452461028556714</v>
      </c>
      <c r="AD48" s="12">
        <v>14.160149930264629</v>
      </c>
      <c r="AE48" s="12">
        <v>10.186435809366861</v>
      </c>
      <c r="AF48" s="12">
        <v>7.893485926716588</v>
      </c>
      <c r="AG48" s="12">
        <v>8.5360154305589333</v>
      </c>
      <c r="AH48" s="12">
        <v>12.357264914903711</v>
      </c>
      <c r="AI48" s="12">
        <v>6.7428222791781707</v>
      </c>
      <c r="AJ48" s="12">
        <v>6.3298553455356705</v>
      </c>
      <c r="AK48" s="12">
        <v>9.7027801960001998</v>
      </c>
      <c r="AL48" s="12">
        <v>2.9390430758620938</v>
      </c>
      <c r="AM48" s="12">
        <v>18.711513392812972</v>
      </c>
      <c r="AN48" s="12" t="s">
        <v>5</v>
      </c>
      <c r="AO48" s="12" t="s">
        <v>5</v>
      </c>
      <c r="AP48" s="12" t="s">
        <v>5</v>
      </c>
      <c r="AQ48" s="12" t="s">
        <v>5</v>
      </c>
      <c r="AR48" s="12" t="s">
        <v>5</v>
      </c>
      <c r="AS48" s="12" t="s">
        <v>5</v>
      </c>
      <c r="AT48" s="12" t="s">
        <v>5</v>
      </c>
      <c r="AU48" s="12" t="s">
        <v>5</v>
      </c>
      <c r="AV48" s="12" t="s">
        <v>5</v>
      </c>
      <c r="AW48" s="12" t="s">
        <v>5</v>
      </c>
      <c r="AX48" s="12" t="s">
        <v>5</v>
      </c>
      <c r="AY48" s="12" t="s">
        <v>5</v>
      </c>
      <c r="AZ48" s="12" t="s">
        <v>5</v>
      </c>
      <c r="BA48" s="12" t="s">
        <v>5</v>
      </c>
      <c r="BB48" s="12" t="s">
        <v>5</v>
      </c>
      <c r="BC48" s="12" t="s">
        <v>5</v>
      </c>
      <c r="BD48" s="12" t="s">
        <v>5</v>
      </c>
      <c r="BE48" s="12" t="s">
        <v>5</v>
      </c>
      <c r="BF48" s="12" t="s">
        <v>5</v>
      </c>
      <c r="BG48" s="12" t="s">
        <v>5</v>
      </c>
      <c r="BH48" s="12" t="s">
        <v>5</v>
      </c>
      <c r="BI48" s="12" t="s">
        <v>5</v>
      </c>
      <c r="BJ48" s="12" t="s">
        <v>5</v>
      </c>
      <c r="BK48" s="12" t="s">
        <v>5</v>
      </c>
      <c r="BL48" s="12" t="s">
        <v>5</v>
      </c>
      <c r="BM48" s="12" t="s">
        <v>5</v>
      </c>
      <c r="BN48" s="12" t="s">
        <v>5</v>
      </c>
      <c r="BO48" s="12" t="s">
        <v>5</v>
      </c>
      <c r="BP48" s="12" t="s">
        <v>5</v>
      </c>
      <c r="BQ48" s="12" t="s">
        <v>5</v>
      </c>
      <c r="BR48" s="12" t="s">
        <v>5</v>
      </c>
      <c r="BS48" s="12" t="s">
        <v>5</v>
      </c>
      <c r="BT48" s="12" t="s">
        <v>5</v>
      </c>
      <c r="BU48" s="12" t="s">
        <v>5</v>
      </c>
      <c r="BV48" s="12" t="s">
        <v>5</v>
      </c>
      <c r="BW48" s="12" t="s">
        <v>5</v>
      </c>
      <c r="BX48" s="12" t="s">
        <v>5</v>
      </c>
      <c r="BY48" s="12" t="s">
        <v>5</v>
      </c>
      <c r="BZ48" s="12" t="s">
        <v>5</v>
      </c>
      <c r="CA48" s="12" t="s">
        <v>5</v>
      </c>
      <c r="CB48" s="12" t="s">
        <v>5</v>
      </c>
      <c r="CC48" s="12" t="s">
        <v>5</v>
      </c>
      <c r="CD48" s="12" t="s">
        <v>5</v>
      </c>
      <c r="CE48" s="12" t="s">
        <v>5</v>
      </c>
      <c r="CF48" s="12" t="s">
        <v>5</v>
      </c>
      <c r="CG48" s="12" t="s">
        <v>5</v>
      </c>
      <c r="CH48" s="12" t="s">
        <v>5</v>
      </c>
      <c r="CI48" s="12" t="s">
        <v>5</v>
      </c>
      <c r="CJ48" s="12" t="s">
        <v>5</v>
      </c>
      <c r="CK48" s="12" t="s">
        <v>5</v>
      </c>
      <c r="CL48" s="12" t="s">
        <v>5</v>
      </c>
      <c r="CM48" s="12" t="s">
        <v>5</v>
      </c>
      <c r="CN48" s="12" t="s">
        <v>5</v>
      </c>
      <c r="CO48" s="12" t="s">
        <v>5</v>
      </c>
      <c r="CP48" s="12" t="s">
        <v>5</v>
      </c>
      <c r="CQ48" s="12" t="s">
        <v>5</v>
      </c>
      <c r="CR48" s="12" t="s">
        <v>5</v>
      </c>
      <c r="CS48" s="12" t="s">
        <v>5</v>
      </c>
      <c r="CT48" s="12" t="s">
        <v>5</v>
      </c>
      <c r="CU48" s="3" t="s">
        <v>5</v>
      </c>
      <c r="CV48" s="3" t="s">
        <v>5</v>
      </c>
      <c r="CW48" s="3" t="s">
        <v>5</v>
      </c>
      <c r="CX48" s="3" t="s">
        <v>5</v>
      </c>
      <c r="CY48" s="3" t="s">
        <v>5</v>
      </c>
      <c r="CZ48" s="3" t="s">
        <v>5</v>
      </c>
      <c r="DA48" s="3" t="s">
        <v>5</v>
      </c>
      <c r="DB48" s="3" t="s">
        <v>5</v>
      </c>
      <c r="DC48" s="3" t="s">
        <v>5</v>
      </c>
      <c r="DD48" s="3" t="s">
        <v>5</v>
      </c>
      <c r="DE48" s="3" t="s">
        <v>5</v>
      </c>
      <c r="DF48" s="3" t="s">
        <v>5</v>
      </c>
      <c r="DG48" s="3" t="s">
        <v>5</v>
      </c>
      <c r="DH48" s="3" t="s">
        <v>5</v>
      </c>
      <c r="DI48" s="3" t="s">
        <v>5</v>
      </c>
      <c r="DJ48" s="3" t="s">
        <v>5</v>
      </c>
      <c r="DK48" s="3" t="s">
        <v>5</v>
      </c>
      <c r="DL48" s="3" t="s">
        <v>5</v>
      </c>
      <c r="DM48" s="3" t="s">
        <v>5</v>
      </c>
      <c r="DN48" s="3" t="s">
        <v>5</v>
      </c>
      <c r="DO48" s="3" t="s">
        <v>5</v>
      </c>
      <c r="DP48" s="3" t="s">
        <v>5</v>
      </c>
      <c r="DQ48" s="3" t="s">
        <v>5</v>
      </c>
      <c r="DR48" s="3" t="s">
        <v>5</v>
      </c>
      <c r="DS48" s="3" t="s">
        <v>5</v>
      </c>
      <c r="DT48" s="3" t="s">
        <v>5</v>
      </c>
      <c r="DU48" s="3" t="s">
        <v>5</v>
      </c>
      <c r="DV48" s="3" t="s">
        <v>5</v>
      </c>
    </row>
    <row r="49" spans="1:126">
      <c r="A49" s="26">
        <v>1964</v>
      </c>
      <c r="B49" s="12">
        <v>9.704231941107464</v>
      </c>
      <c r="C49" s="12">
        <v>9.7373091302386019</v>
      </c>
      <c r="D49" s="12">
        <v>9.1237034601111073</v>
      </c>
      <c r="E49" s="12">
        <v>8.3884326345332063</v>
      </c>
      <c r="F49" s="12">
        <v>8.9843321389191626</v>
      </c>
      <c r="G49" s="12">
        <v>10.12130959710105</v>
      </c>
      <c r="H49" s="12">
        <v>11.908625821684291</v>
      </c>
      <c r="I49" s="12">
        <v>12.678024717206918</v>
      </c>
      <c r="J49" s="12">
        <v>11.461730475849619</v>
      </c>
      <c r="K49" s="12">
        <v>12.020162771174494</v>
      </c>
      <c r="L49" s="12">
        <v>10.941413230063379</v>
      </c>
      <c r="M49" s="12">
        <v>10.211416666614518</v>
      </c>
      <c r="N49" s="12">
        <v>11.998746967600562</v>
      </c>
      <c r="O49" s="12">
        <v>11.410062562356085</v>
      </c>
      <c r="P49" s="12">
        <v>11.979301102073588</v>
      </c>
      <c r="Q49" s="12">
        <v>12.935655970412505</v>
      </c>
      <c r="R49" s="12">
        <v>14.066381375453579</v>
      </c>
      <c r="S49" s="12">
        <v>13.862080706763857</v>
      </c>
      <c r="T49" s="12">
        <v>13.365192558384379</v>
      </c>
      <c r="U49" s="12">
        <v>13.096078251749137</v>
      </c>
      <c r="V49" s="12">
        <v>11.97441622159084</v>
      </c>
      <c r="W49" s="12">
        <v>13.271328404143715</v>
      </c>
      <c r="X49" s="12">
        <v>13.890132211023442</v>
      </c>
      <c r="Y49" s="12">
        <v>14.581506377207564</v>
      </c>
      <c r="Z49" s="12">
        <v>14.501744673295672</v>
      </c>
      <c r="AA49" s="12">
        <v>13.338136913821904</v>
      </c>
      <c r="AB49" s="12">
        <v>12.746270495498107</v>
      </c>
      <c r="AC49" s="12">
        <v>12.453594907198022</v>
      </c>
      <c r="AD49" s="12">
        <v>14.006142443172601</v>
      </c>
      <c r="AE49" s="12">
        <v>10.414398985655412</v>
      </c>
      <c r="AF49" s="12">
        <v>8.4015505539983444</v>
      </c>
      <c r="AG49" s="12">
        <v>9.027271948270613</v>
      </c>
      <c r="AH49" s="12">
        <v>12.372808151667805</v>
      </c>
      <c r="AI49" s="12">
        <v>7.6966964946905359</v>
      </c>
      <c r="AJ49" s="12">
        <v>7.5570977908790082</v>
      </c>
      <c r="AK49" s="12">
        <v>10.393602040063241</v>
      </c>
      <c r="AL49" s="12">
        <v>6.1147179079921816</v>
      </c>
      <c r="AM49" s="12">
        <v>15.588790482532666</v>
      </c>
      <c r="AN49" s="12">
        <v>12.46606757225236</v>
      </c>
      <c r="AO49" s="12" t="s">
        <v>5</v>
      </c>
      <c r="AP49" s="12" t="s">
        <v>5</v>
      </c>
      <c r="AQ49" s="12" t="s">
        <v>5</v>
      </c>
      <c r="AR49" s="12" t="s">
        <v>5</v>
      </c>
      <c r="AS49" s="12" t="s">
        <v>5</v>
      </c>
      <c r="AT49" s="12" t="s">
        <v>5</v>
      </c>
      <c r="AU49" s="12" t="s">
        <v>5</v>
      </c>
      <c r="AV49" s="12" t="s">
        <v>5</v>
      </c>
      <c r="AW49" s="12" t="s">
        <v>5</v>
      </c>
      <c r="AX49" s="12" t="s">
        <v>5</v>
      </c>
      <c r="AY49" s="12" t="s">
        <v>5</v>
      </c>
      <c r="AZ49" s="12" t="s">
        <v>5</v>
      </c>
      <c r="BA49" s="12" t="s">
        <v>5</v>
      </c>
      <c r="BB49" s="12" t="s">
        <v>5</v>
      </c>
      <c r="BC49" s="12" t="s">
        <v>5</v>
      </c>
      <c r="BD49" s="12" t="s">
        <v>5</v>
      </c>
      <c r="BE49" s="12" t="s">
        <v>5</v>
      </c>
      <c r="BF49" s="12" t="s">
        <v>5</v>
      </c>
      <c r="BG49" s="12" t="s">
        <v>5</v>
      </c>
      <c r="BH49" s="12" t="s">
        <v>5</v>
      </c>
      <c r="BI49" s="12" t="s">
        <v>5</v>
      </c>
      <c r="BJ49" s="12" t="s">
        <v>5</v>
      </c>
      <c r="BK49" s="12" t="s">
        <v>5</v>
      </c>
      <c r="BL49" s="12" t="s">
        <v>5</v>
      </c>
      <c r="BM49" s="12" t="s">
        <v>5</v>
      </c>
      <c r="BN49" s="12" t="s">
        <v>5</v>
      </c>
      <c r="BO49" s="12" t="s">
        <v>5</v>
      </c>
      <c r="BP49" s="12" t="s">
        <v>5</v>
      </c>
      <c r="BQ49" s="12" t="s">
        <v>5</v>
      </c>
      <c r="BR49" s="12" t="s">
        <v>5</v>
      </c>
      <c r="BS49" s="12" t="s">
        <v>5</v>
      </c>
      <c r="BT49" s="12" t="s">
        <v>5</v>
      </c>
      <c r="BU49" s="12" t="s">
        <v>5</v>
      </c>
      <c r="BV49" s="12" t="s">
        <v>5</v>
      </c>
      <c r="BW49" s="12" t="s">
        <v>5</v>
      </c>
      <c r="BX49" s="12" t="s">
        <v>5</v>
      </c>
      <c r="BY49" s="12" t="s">
        <v>5</v>
      </c>
      <c r="BZ49" s="12" t="s">
        <v>5</v>
      </c>
      <c r="CA49" s="12" t="s">
        <v>5</v>
      </c>
      <c r="CB49" s="12" t="s">
        <v>5</v>
      </c>
      <c r="CC49" s="12" t="s">
        <v>5</v>
      </c>
      <c r="CD49" s="12" t="s">
        <v>5</v>
      </c>
      <c r="CE49" s="12" t="s">
        <v>5</v>
      </c>
      <c r="CF49" s="12" t="s">
        <v>5</v>
      </c>
      <c r="CG49" s="12" t="s">
        <v>5</v>
      </c>
      <c r="CH49" s="12" t="s">
        <v>5</v>
      </c>
      <c r="CI49" s="12" t="s">
        <v>5</v>
      </c>
      <c r="CJ49" s="12" t="s">
        <v>5</v>
      </c>
      <c r="CK49" s="12" t="s">
        <v>5</v>
      </c>
      <c r="CL49" s="12" t="s">
        <v>5</v>
      </c>
      <c r="CM49" s="12" t="s">
        <v>5</v>
      </c>
      <c r="CN49" s="12" t="s">
        <v>5</v>
      </c>
      <c r="CO49" s="12" t="s">
        <v>5</v>
      </c>
      <c r="CP49" s="12" t="s">
        <v>5</v>
      </c>
      <c r="CQ49" s="12" t="s">
        <v>5</v>
      </c>
      <c r="CR49" s="12" t="s">
        <v>5</v>
      </c>
      <c r="CS49" s="12" t="s">
        <v>5</v>
      </c>
      <c r="CT49" s="12" t="s">
        <v>5</v>
      </c>
      <c r="CU49" s="3" t="s">
        <v>5</v>
      </c>
      <c r="CV49" s="3" t="s">
        <v>5</v>
      </c>
      <c r="CW49" s="3" t="s">
        <v>5</v>
      </c>
      <c r="CX49" s="3" t="s">
        <v>5</v>
      </c>
      <c r="CY49" s="3" t="s">
        <v>5</v>
      </c>
      <c r="CZ49" s="3" t="s">
        <v>5</v>
      </c>
      <c r="DA49" s="3" t="s">
        <v>5</v>
      </c>
      <c r="DB49" s="3" t="s">
        <v>5</v>
      </c>
      <c r="DC49" s="3" t="s">
        <v>5</v>
      </c>
      <c r="DD49" s="3" t="s">
        <v>5</v>
      </c>
      <c r="DE49" s="3" t="s">
        <v>5</v>
      </c>
      <c r="DF49" s="3" t="s">
        <v>5</v>
      </c>
      <c r="DG49" s="3" t="s">
        <v>5</v>
      </c>
      <c r="DH49" s="3" t="s">
        <v>5</v>
      </c>
      <c r="DI49" s="3" t="s">
        <v>5</v>
      </c>
      <c r="DJ49" s="3" t="s">
        <v>5</v>
      </c>
      <c r="DK49" s="3" t="s">
        <v>5</v>
      </c>
      <c r="DL49" s="3" t="s">
        <v>5</v>
      </c>
      <c r="DM49" s="3" t="s">
        <v>5</v>
      </c>
      <c r="DN49" s="3" t="s">
        <v>5</v>
      </c>
      <c r="DO49" s="3" t="s">
        <v>5</v>
      </c>
      <c r="DP49" s="3" t="s">
        <v>5</v>
      </c>
      <c r="DQ49" s="3" t="s">
        <v>5</v>
      </c>
      <c r="DR49" s="3" t="s">
        <v>5</v>
      </c>
      <c r="DS49" s="3" t="s">
        <v>5</v>
      </c>
      <c r="DT49" s="3" t="s">
        <v>5</v>
      </c>
      <c r="DU49" s="3" t="s">
        <v>5</v>
      </c>
      <c r="DV49" s="3" t="s">
        <v>5</v>
      </c>
    </row>
    <row r="50" spans="1:126">
      <c r="A50" s="26">
        <v>1965</v>
      </c>
      <c r="B50" s="12">
        <v>9.6706539675598098</v>
      </c>
      <c r="C50" s="12">
        <v>9.7020220499555965</v>
      </c>
      <c r="D50" s="12">
        <v>9.1036352900871655</v>
      </c>
      <c r="E50" s="12">
        <v>8.3876942660107243</v>
      </c>
      <c r="F50" s="12">
        <v>8.9670204961492246</v>
      </c>
      <c r="G50" s="12">
        <v>10.071018265732489</v>
      </c>
      <c r="H50" s="12">
        <v>11.804287209258325</v>
      </c>
      <c r="I50" s="12">
        <v>12.547209210600684</v>
      </c>
      <c r="J50" s="12">
        <v>11.364836179704364</v>
      </c>
      <c r="K50" s="12">
        <v>11.902128907562457</v>
      </c>
      <c r="L50" s="12">
        <v>10.855403222367984</v>
      </c>
      <c r="M50" s="12">
        <v>10.147613091876137</v>
      </c>
      <c r="N50" s="12">
        <v>11.868831468729164</v>
      </c>
      <c r="O50" s="12">
        <v>11.29713850446147</v>
      </c>
      <c r="P50" s="12">
        <v>11.840140021193889</v>
      </c>
      <c r="Q50" s="12">
        <v>12.752674251564059</v>
      </c>
      <c r="R50" s="12">
        <v>13.828661859776409</v>
      </c>
      <c r="S50" s="12">
        <v>13.622908197739406</v>
      </c>
      <c r="T50" s="12">
        <v>13.137734396603335</v>
      </c>
      <c r="U50" s="12">
        <v>12.870603715913528</v>
      </c>
      <c r="V50" s="12">
        <v>11.793751060471369</v>
      </c>
      <c r="W50" s="12">
        <v>13.012896014409906</v>
      </c>
      <c r="X50" s="12">
        <v>13.582964477033324</v>
      </c>
      <c r="Y50" s="12">
        <v>14.215600884383672</v>
      </c>
      <c r="Z50" s="12">
        <v>14.11795519366478</v>
      </c>
      <c r="AA50" s="12">
        <v>13.00633531951387</v>
      </c>
      <c r="AB50" s="12">
        <v>12.433044960048338</v>
      </c>
      <c r="AC50" s="12">
        <v>12.138788606582898</v>
      </c>
      <c r="AD50" s="12">
        <v>13.535723322841667</v>
      </c>
      <c r="AE50" s="12">
        <v>10.227736623250502</v>
      </c>
      <c r="AF50" s="12">
        <v>8.3975067985186467</v>
      </c>
      <c r="AG50" s="12">
        <v>8.9532542872629204</v>
      </c>
      <c r="AH50" s="12">
        <v>11.871346257609504</v>
      </c>
      <c r="AI50" s="12">
        <v>7.791613138192087</v>
      </c>
      <c r="AJ50" s="12">
        <v>7.6911003255994048</v>
      </c>
      <c r="AK50" s="12">
        <v>9.9871042318908678</v>
      </c>
      <c r="AL50" s="12">
        <v>6.6763166807944838</v>
      </c>
      <c r="AM50" s="12">
        <v>13.179564654755572</v>
      </c>
      <c r="AN50" s="12">
        <v>10.413590285726873</v>
      </c>
      <c r="AO50" s="12">
        <v>8.3611129992013886</v>
      </c>
      <c r="AP50" s="12" t="s">
        <v>5</v>
      </c>
      <c r="AQ50" s="12" t="s">
        <v>5</v>
      </c>
      <c r="AR50" s="12" t="s">
        <v>5</v>
      </c>
      <c r="AS50" s="12" t="s">
        <v>5</v>
      </c>
      <c r="AT50" s="12" t="s">
        <v>5</v>
      </c>
      <c r="AU50" s="12" t="s">
        <v>5</v>
      </c>
      <c r="AV50" s="12" t="s">
        <v>5</v>
      </c>
      <c r="AW50" s="12" t="s">
        <v>5</v>
      </c>
      <c r="AX50" s="12" t="s">
        <v>5</v>
      </c>
      <c r="AY50" s="12" t="s">
        <v>5</v>
      </c>
      <c r="AZ50" s="12" t="s">
        <v>5</v>
      </c>
      <c r="BA50" s="12" t="s">
        <v>5</v>
      </c>
      <c r="BB50" s="12" t="s">
        <v>5</v>
      </c>
      <c r="BC50" s="12" t="s">
        <v>5</v>
      </c>
      <c r="BD50" s="12" t="s">
        <v>5</v>
      </c>
      <c r="BE50" s="12" t="s">
        <v>5</v>
      </c>
      <c r="BF50" s="12" t="s">
        <v>5</v>
      </c>
      <c r="BG50" s="12" t="s">
        <v>5</v>
      </c>
      <c r="BH50" s="12" t="s">
        <v>5</v>
      </c>
      <c r="BI50" s="12" t="s">
        <v>5</v>
      </c>
      <c r="BJ50" s="12" t="s">
        <v>5</v>
      </c>
      <c r="BK50" s="12" t="s">
        <v>5</v>
      </c>
      <c r="BL50" s="12" t="s">
        <v>5</v>
      </c>
      <c r="BM50" s="12" t="s">
        <v>5</v>
      </c>
      <c r="BN50" s="12" t="s">
        <v>5</v>
      </c>
      <c r="BO50" s="12" t="s">
        <v>5</v>
      </c>
      <c r="BP50" s="12" t="s">
        <v>5</v>
      </c>
      <c r="BQ50" s="12" t="s">
        <v>5</v>
      </c>
      <c r="BR50" s="12" t="s">
        <v>5</v>
      </c>
      <c r="BS50" s="12" t="s">
        <v>5</v>
      </c>
      <c r="BT50" s="12" t="s">
        <v>5</v>
      </c>
      <c r="BU50" s="12" t="s">
        <v>5</v>
      </c>
      <c r="BV50" s="12" t="s">
        <v>5</v>
      </c>
      <c r="BW50" s="12" t="s">
        <v>5</v>
      </c>
      <c r="BX50" s="12" t="s">
        <v>5</v>
      </c>
      <c r="BY50" s="12" t="s">
        <v>5</v>
      </c>
      <c r="BZ50" s="12" t="s">
        <v>5</v>
      </c>
      <c r="CA50" s="12" t="s">
        <v>5</v>
      </c>
      <c r="CB50" s="12" t="s">
        <v>5</v>
      </c>
      <c r="CC50" s="12" t="s">
        <v>5</v>
      </c>
      <c r="CD50" s="12" t="s">
        <v>5</v>
      </c>
      <c r="CE50" s="12" t="s">
        <v>5</v>
      </c>
      <c r="CF50" s="12" t="s">
        <v>5</v>
      </c>
      <c r="CG50" s="12" t="s">
        <v>5</v>
      </c>
      <c r="CH50" s="12" t="s">
        <v>5</v>
      </c>
      <c r="CI50" s="12" t="s">
        <v>5</v>
      </c>
      <c r="CJ50" s="12" t="s">
        <v>5</v>
      </c>
      <c r="CK50" s="12" t="s">
        <v>5</v>
      </c>
      <c r="CL50" s="12" t="s">
        <v>5</v>
      </c>
      <c r="CM50" s="12" t="s">
        <v>5</v>
      </c>
      <c r="CN50" s="12" t="s">
        <v>5</v>
      </c>
      <c r="CO50" s="12" t="s">
        <v>5</v>
      </c>
      <c r="CP50" s="12" t="s">
        <v>5</v>
      </c>
      <c r="CQ50" s="12" t="s">
        <v>5</v>
      </c>
      <c r="CR50" s="12" t="s">
        <v>5</v>
      </c>
      <c r="CS50" s="12" t="s">
        <v>5</v>
      </c>
      <c r="CT50" s="12" t="s">
        <v>5</v>
      </c>
      <c r="CU50" s="3" t="s">
        <v>5</v>
      </c>
      <c r="CV50" s="3" t="s">
        <v>5</v>
      </c>
      <c r="CW50" s="3" t="s">
        <v>5</v>
      </c>
      <c r="CX50" s="3" t="s">
        <v>5</v>
      </c>
      <c r="CY50" s="3" t="s">
        <v>5</v>
      </c>
      <c r="CZ50" s="3" t="s">
        <v>5</v>
      </c>
      <c r="DA50" s="3" t="s">
        <v>5</v>
      </c>
      <c r="DB50" s="3" t="s">
        <v>5</v>
      </c>
      <c r="DC50" s="3" t="s">
        <v>5</v>
      </c>
      <c r="DD50" s="3" t="s">
        <v>5</v>
      </c>
      <c r="DE50" s="3" t="s">
        <v>5</v>
      </c>
      <c r="DF50" s="3" t="s">
        <v>5</v>
      </c>
      <c r="DG50" s="3" t="s">
        <v>5</v>
      </c>
      <c r="DH50" s="3" t="s">
        <v>5</v>
      </c>
      <c r="DI50" s="3" t="s">
        <v>5</v>
      </c>
      <c r="DJ50" s="3" t="s">
        <v>5</v>
      </c>
      <c r="DK50" s="3" t="s">
        <v>5</v>
      </c>
      <c r="DL50" s="3" t="s">
        <v>5</v>
      </c>
      <c r="DM50" s="3" t="s">
        <v>5</v>
      </c>
      <c r="DN50" s="3" t="s">
        <v>5</v>
      </c>
      <c r="DO50" s="3" t="s">
        <v>5</v>
      </c>
      <c r="DP50" s="3" t="s">
        <v>5</v>
      </c>
      <c r="DQ50" s="3" t="s">
        <v>5</v>
      </c>
      <c r="DR50" s="3" t="s">
        <v>5</v>
      </c>
      <c r="DS50" s="3" t="s">
        <v>5</v>
      </c>
      <c r="DT50" s="3" t="s">
        <v>5</v>
      </c>
      <c r="DU50" s="3" t="s">
        <v>5</v>
      </c>
      <c r="DV50" s="3" t="s">
        <v>5</v>
      </c>
    </row>
    <row r="51" spans="1:126">
      <c r="A51" s="26">
        <v>1966</v>
      </c>
      <c r="B51" s="11">
        <v>9.0729055309428315</v>
      </c>
      <c r="C51" s="11">
        <v>9.0885457003632997</v>
      </c>
      <c r="D51" s="11">
        <v>8.4897720279378426</v>
      </c>
      <c r="E51" s="11">
        <v>7.7765172607542219</v>
      </c>
      <c r="F51" s="11">
        <v>8.3236677277739375</v>
      </c>
      <c r="G51" s="11">
        <v>9.3791279824139071</v>
      </c>
      <c r="H51" s="11">
        <v>11.043106662315619</v>
      </c>
      <c r="I51" s="11">
        <v>11.741790353414304</v>
      </c>
      <c r="J51" s="11">
        <v>10.570840176266765</v>
      </c>
      <c r="K51" s="11">
        <v>11.06653013127187</v>
      </c>
      <c r="L51" s="11">
        <v>10.026614991525905</v>
      </c>
      <c r="M51" s="11">
        <v>9.3147915910223844</v>
      </c>
      <c r="N51" s="11">
        <v>10.947939627264832</v>
      </c>
      <c r="O51" s="11">
        <v>10.36377527452583</v>
      </c>
      <c r="P51" s="11">
        <v>10.852096615455732</v>
      </c>
      <c r="Q51" s="11">
        <v>11.691531705975581</v>
      </c>
      <c r="R51" s="11">
        <v>12.682034108035896</v>
      </c>
      <c r="S51" s="11">
        <v>12.437077358927906</v>
      </c>
      <c r="T51" s="11">
        <v>11.921440208327692</v>
      </c>
      <c r="U51" s="11">
        <v>11.611165731838534</v>
      </c>
      <c r="V51" s="11">
        <v>10.525618536937662</v>
      </c>
      <c r="W51" s="11">
        <v>11.62039961700259</v>
      </c>
      <c r="X51" s="11">
        <v>12.087175192255971</v>
      </c>
      <c r="Y51" s="11">
        <v>12.601565727821445</v>
      </c>
      <c r="Z51" s="11">
        <v>12.414720656758826</v>
      </c>
      <c r="AA51" s="11">
        <v>11.266124866185727</v>
      </c>
      <c r="AB51" s="11">
        <v>10.615039833796027</v>
      </c>
      <c r="AC51" s="11">
        <v>10.211944282274377</v>
      </c>
      <c r="AD51" s="11">
        <v>11.353203687720281</v>
      </c>
      <c r="AE51" s="11">
        <v>8.1390059101682546</v>
      </c>
      <c r="AF51" s="11">
        <v>6.2852760046772778</v>
      </c>
      <c r="AG51" s="11">
        <v>6.5742256651629862</v>
      </c>
      <c r="AH51" s="11">
        <v>8.9037486807932869</v>
      </c>
      <c r="AI51" s="11">
        <v>4.9630325042010215</v>
      </c>
      <c r="AJ51" s="11">
        <v>4.4727957171228621</v>
      </c>
      <c r="AK51" s="11">
        <v>5.8497482042863203</v>
      </c>
      <c r="AL51" s="11">
        <v>2.3736469578883042</v>
      </c>
      <c r="AM51" s="11">
        <v>6.1754155076325752</v>
      </c>
      <c r="AN51" s="11">
        <v>1.9967162125724451</v>
      </c>
      <c r="AO51" s="11">
        <v>-3.2379594672675123</v>
      </c>
      <c r="AP51" s="11">
        <v>-14.837031933736414</v>
      </c>
      <c r="AQ51" s="11" t="s">
        <v>5</v>
      </c>
      <c r="AR51" s="11" t="s">
        <v>5</v>
      </c>
      <c r="AS51" s="11" t="s">
        <v>5</v>
      </c>
      <c r="AT51" s="11" t="s">
        <v>5</v>
      </c>
      <c r="AU51" s="11" t="s">
        <v>5</v>
      </c>
      <c r="AV51" s="11" t="s">
        <v>5</v>
      </c>
      <c r="AW51" s="11" t="s">
        <v>5</v>
      </c>
      <c r="AX51" s="11" t="s">
        <v>5</v>
      </c>
      <c r="AY51" s="11" t="s">
        <v>5</v>
      </c>
      <c r="AZ51" s="11" t="s">
        <v>5</v>
      </c>
      <c r="BA51" s="11" t="s">
        <v>5</v>
      </c>
      <c r="BB51" s="11" t="s">
        <v>5</v>
      </c>
      <c r="BC51" s="11" t="s">
        <v>5</v>
      </c>
      <c r="BD51" s="11" t="s">
        <v>5</v>
      </c>
      <c r="BE51" s="11" t="s">
        <v>5</v>
      </c>
      <c r="BF51" s="11" t="s">
        <v>5</v>
      </c>
      <c r="BG51" s="11" t="s">
        <v>5</v>
      </c>
      <c r="BH51" s="11" t="s">
        <v>5</v>
      </c>
      <c r="BI51" s="11" t="s">
        <v>5</v>
      </c>
      <c r="BJ51" s="11" t="s">
        <v>5</v>
      </c>
      <c r="BK51" s="11" t="s">
        <v>5</v>
      </c>
      <c r="BL51" s="11" t="s">
        <v>5</v>
      </c>
      <c r="BM51" s="11" t="s">
        <v>5</v>
      </c>
      <c r="BN51" s="11" t="s">
        <v>5</v>
      </c>
      <c r="BO51" s="11" t="s">
        <v>5</v>
      </c>
      <c r="BP51" s="11" t="s">
        <v>5</v>
      </c>
      <c r="BQ51" s="11" t="s">
        <v>5</v>
      </c>
      <c r="BR51" s="11" t="s">
        <v>5</v>
      </c>
      <c r="BS51" s="11" t="s">
        <v>5</v>
      </c>
      <c r="BT51" s="11" t="s">
        <v>5</v>
      </c>
      <c r="BU51" s="11" t="s">
        <v>5</v>
      </c>
      <c r="BV51" s="11" t="s">
        <v>5</v>
      </c>
      <c r="BW51" s="11" t="s">
        <v>5</v>
      </c>
      <c r="BX51" s="11" t="s">
        <v>5</v>
      </c>
      <c r="BY51" s="11" t="s">
        <v>5</v>
      </c>
      <c r="BZ51" s="11" t="s">
        <v>5</v>
      </c>
      <c r="CA51" s="11" t="s">
        <v>5</v>
      </c>
      <c r="CB51" s="11" t="s">
        <v>5</v>
      </c>
      <c r="CC51" s="11" t="s">
        <v>5</v>
      </c>
      <c r="CD51" s="11" t="s">
        <v>5</v>
      </c>
      <c r="CE51" s="11" t="s">
        <v>5</v>
      </c>
      <c r="CF51" s="11" t="s">
        <v>5</v>
      </c>
      <c r="CG51" s="11" t="s">
        <v>5</v>
      </c>
      <c r="CH51" s="11" t="s">
        <v>5</v>
      </c>
      <c r="CI51" s="11" t="s">
        <v>5</v>
      </c>
      <c r="CJ51" s="11" t="s">
        <v>5</v>
      </c>
      <c r="CK51" s="11" t="s">
        <v>5</v>
      </c>
      <c r="CL51" s="11" t="s">
        <v>5</v>
      </c>
      <c r="CM51" s="11" t="s">
        <v>5</v>
      </c>
      <c r="CN51" s="11" t="s">
        <v>5</v>
      </c>
      <c r="CO51" s="11" t="s">
        <v>5</v>
      </c>
      <c r="CP51" s="11" t="s">
        <v>5</v>
      </c>
      <c r="CQ51" s="11" t="s">
        <v>5</v>
      </c>
      <c r="CR51" s="11" t="s">
        <v>5</v>
      </c>
      <c r="CS51" s="11" t="s">
        <v>5</v>
      </c>
      <c r="CT51" s="11" t="s">
        <v>5</v>
      </c>
      <c r="CU51" s="3" t="s">
        <v>5</v>
      </c>
      <c r="CV51" s="3" t="s">
        <v>5</v>
      </c>
      <c r="CW51" s="3" t="s">
        <v>5</v>
      </c>
      <c r="CX51" s="3" t="s">
        <v>5</v>
      </c>
      <c r="CY51" s="3" t="s">
        <v>5</v>
      </c>
      <c r="CZ51" s="3" t="s">
        <v>5</v>
      </c>
      <c r="DA51" s="3" t="s">
        <v>5</v>
      </c>
      <c r="DB51" s="3" t="s">
        <v>5</v>
      </c>
      <c r="DC51" s="3" t="s">
        <v>5</v>
      </c>
      <c r="DD51" s="3" t="s">
        <v>5</v>
      </c>
      <c r="DE51" s="3" t="s">
        <v>5</v>
      </c>
      <c r="DF51" s="3" t="s">
        <v>5</v>
      </c>
      <c r="DG51" s="3" t="s">
        <v>5</v>
      </c>
      <c r="DH51" s="3" t="s">
        <v>5</v>
      </c>
      <c r="DI51" s="3" t="s">
        <v>5</v>
      </c>
      <c r="DJ51" s="3" t="s">
        <v>5</v>
      </c>
      <c r="DK51" s="3" t="s">
        <v>5</v>
      </c>
      <c r="DL51" s="3" t="s">
        <v>5</v>
      </c>
      <c r="DM51" s="3" t="s">
        <v>5</v>
      </c>
      <c r="DN51" s="3" t="s">
        <v>5</v>
      </c>
      <c r="DO51" s="3" t="s">
        <v>5</v>
      </c>
      <c r="DP51" s="3" t="s">
        <v>5</v>
      </c>
      <c r="DQ51" s="3" t="s">
        <v>5</v>
      </c>
      <c r="DR51" s="3" t="s">
        <v>5</v>
      </c>
      <c r="DS51" s="3" t="s">
        <v>5</v>
      </c>
      <c r="DT51" s="3" t="s">
        <v>5</v>
      </c>
      <c r="DU51" s="3" t="s">
        <v>5</v>
      </c>
      <c r="DV51" s="3" t="s">
        <v>5</v>
      </c>
    </row>
    <row r="52" spans="1:126">
      <c r="A52" s="26">
        <v>1967</v>
      </c>
      <c r="B52" s="11">
        <v>9.3149093727645358</v>
      </c>
      <c r="C52" s="11">
        <v>9.3360706073655155</v>
      </c>
      <c r="D52" s="11">
        <v>8.7584543994257551</v>
      </c>
      <c r="E52" s="11">
        <v>8.0703775075926867</v>
      </c>
      <c r="F52" s="11">
        <v>8.6108624425023716</v>
      </c>
      <c r="G52" s="11">
        <v>9.6455587636312163</v>
      </c>
      <c r="H52" s="11">
        <v>11.270716668569476</v>
      </c>
      <c r="I52" s="11">
        <v>11.955941111529732</v>
      </c>
      <c r="J52" s="11">
        <v>10.825729197184048</v>
      </c>
      <c r="K52" s="11">
        <v>11.314122154186492</v>
      </c>
      <c r="L52" s="11">
        <v>10.314441613273672</v>
      </c>
      <c r="M52" s="11">
        <v>9.6348649876814854</v>
      </c>
      <c r="N52" s="11">
        <v>11.224243869271158</v>
      </c>
      <c r="O52" s="11">
        <v>10.669750847385433</v>
      </c>
      <c r="P52" s="11">
        <v>11.151559839455683</v>
      </c>
      <c r="Q52" s="11">
        <v>11.970995971956278</v>
      </c>
      <c r="R52" s="11">
        <v>12.934150753398141</v>
      </c>
      <c r="S52" s="11">
        <v>12.709076940068966</v>
      </c>
      <c r="T52" s="11">
        <v>12.226257986624638</v>
      </c>
      <c r="U52" s="11">
        <v>11.942726651647916</v>
      </c>
      <c r="V52" s="11">
        <v>10.92159346196115</v>
      </c>
      <c r="W52" s="11">
        <v>11.983098058452676</v>
      </c>
      <c r="X52" s="11">
        <v>12.444669777015891</v>
      </c>
      <c r="Y52" s="11">
        <v>12.950802630960023</v>
      </c>
      <c r="Z52" s="11">
        <v>12.793739891797474</v>
      </c>
      <c r="AA52" s="11">
        <v>11.735003808613293</v>
      </c>
      <c r="AB52" s="11">
        <v>11.153916524649668</v>
      </c>
      <c r="AC52" s="11">
        <v>10.813619122619706</v>
      </c>
      <c r="AD52" s="11">
        <v>11.916336773415571</v>
      </c>
      <c r="AE52" s="11">
        <v>8.9927029084210375</v>
      </c>
      <c r="AF52" s="11">
        <v>7.3645919115753733</v>
      </c>
      <c r="AG52" s="11">
        <v>7.7253930490076614</v>
      </c>
      <c r="AH52" s="11">
        <v>9.9370805014594019</v>
      </c>
      <c r="AI52" s="11">
        <v>6.5490363245625103</v>
      </c>
      <c r="AJ52" s="11">
        <v>6.3183296134143045</v>
      </c>
      <c r="AK52" s="11">
        <v>7.7622223018817618</v>
      </c>
      <c r="AL52" s="11">
        <v>5.1842169461493199</v>
      </c>
      <c r="AM52" s="11">
        <v>8.787745783596943</v>
      </c>
      <c r="AN52" s="11">
        <v>6.3068038812929323</v>
      </c>
      <c r="AO52" s="11">
        <v>4.2537159843064583</v>
      </c>
      <c r="AP52" s="11">
        <v>2.2000174768589926</v>
      </c>
      <c r="AQ52" s="11">
        <v>19.2370668874544</v>
      </c>
      <c r="AR52" s="11" t="s">
        <v>5</v>
      </c>
      <c r="AS52" s="11" t="s">
        <v>5</v>
      </c>
      <c r="AT52" s="11" t="s">
        <v>5</v>
      </c>
      <c r="AU52" s="11" t="s">
        <v>5</v>
      </c>
      <c r="AV52" s="11" t="s">
        <v>5</v>
      </c>
      <c r="AW52" s="11" t="s">
        <v>5</v>
      </c>
      <c r="AX52" s="11" t="s">
        <v>5</v>
      </c>
      <c r="AY52" s="11" t="s">
        <v>5</v>
      </c>
      <c r="AZ52" s="11" t="s">
        <v>5</v>
      </c>
      <c r="BA52" s="11" t="s">
        <v>5</v>
      </c>
      <c r="BB52" s="11" t="s">
        <v>5</v>
      </c>
      <c r="BC52" s="11" t="s">
        <v>5</v>
      </c>
      <c r="BD52" s="11" t="s">
        <v>5</v>
      </c>
      <c r="BE52" s="11" t="s">
        <v>5</v>
      </c>
      <c r="BF52" s="11" t="s">
        <v>5</v>
      </c>
      <c r="BG52" s="11" t="s">
        <v>5</v>
      </c>
      <c r="BH52" s="11" t="s">
        <v>5</v>
      </c>
      <c r="BI52" s="11" t="s">
        <v>5</v>
      </c>
      <c r="BJ52" s="11" t="s">
        <v>5</v>
      </c>
      <c r="BK52" s="11" t="s">
        <v>5</v>
      </c>
      <c r="BL52" s="11" t="s">
        <v>5</v>
      </c>
      <c r="BM52" s="11" t="s">
        <v>5</v>
      </c>
      <c r="BN52" s="11" t="s">
        <v>5</v>
      </c>
      <c r="BO52" s="11" t="s">
        <v>5</v>
      </c>
      <c r="BP52" s="11" t="s">
        <v>5</v>
      </c>
      <c r="BQ52" s="11" t="s">
        <v>5</v>
      </c>
      <c r="BR52" s="11" t="s">
        <v>5</v>
      </c>
      <c r="BS52" s="11" t="s">
        <v>5</v>
      </c>
      <c r="BT52" s="11" t="s">
        <v>5</v>
      </c>
      <c r="BU52" s="11" t="s">
        <v>5</v>
      </c>
      <c r="BV52" s="11" t="s">
        <v>5</v>
      </c>
      <c r="BW52" s="11" t="s">
        <v>5</v>
      </c>
      <c r="BX52" s="11" t="s">
        <v>5</v>
      </c>
      <c r="BY52" s="11" t="s">
        <v>5</v>
      </c>
      <c r="BZ52" s="11" t="s">
        <v>5</v>
      </c>
      <c r="CA52" s="11" t="s">
        <v>5</v>
      </c>
      <c r="CB52" s="11" t="s">
        <v>5</v>
      </c>
      <c r="CC52" s="11" t="s">
        <v>5</v>
      </c>
      <c r="CD52" s="11" t="s">
        <v>5</v>
      </c>
      <c r="CE52" s="11" t="s">
        <v>5</v>
      </c>
      <c r="CF52" s="11" t="s">
        <v>5</v>
      </c>
      <c r="CG52" s="11" t="s">
        <v>5</v>
      </c>
      <c r="CH52" s="11" t="s">
        <v>5</v>
      </c>
      <c r="CI52" s="11" t="s">
        <v>5</v>
      </c>
      <c r="CJ52" s="11" t="s">
        <v>5</v>
      </c>
      <c r="CK52" s="11" t="s">
        <v>5</v>
      </c>
      <c r="CL52" s="11" t="s">
        <v>5</v>
      </c>
      <c r="CM52" s="11" t="s">
        <v>5</v>
      </c>
      <c r="CN52" s="11" t="s">
        <v>5</v>
      </c>
      <c r="CO52" s="11" t="s">
        <v>5</v>
      </c>
      <c r="CP52" s="11" t="s">
        <v>5</v>
      </c>
      <c r="CQ52" s="11" t="s">
        <v>5</v>
      </c>
      <c r="CR52" s="11" t="s">
        <v>5</v>
      </c>
      <c r="CS52" s="11" t="s">
        <v>5</v>
      </c>
      <c r="CT52" s="11" t="s">
        <v>5</v>
      </c>
      <c r="CU52" s="3" t="s">
        <v>5</v>
      </c>
      <c r="CV52" s="3" t="s">
        <v>5</v>
      </c>
      <c r="CW52" s="3" t="s">
        <v>5</v>
      </c>
      <c r="CX52" s="3" t="s">
        <v>5</v>
      </c>
      <c r="CY52" s="3" t="s">
        <v>5</v>
      </c>
      <c r="CZ52" s="3" t="s">
        <v>5</v>
      </c>
      <c r="DA52" s="3" t="s">
        <v>5</v>
      </c>
      <c r="DB52" s="3" t="s">
        <v>5</v>
      </c>
      <c r="DC52" s="3" t="s">
        <v>5</v>
      </c>
      <c r="DD52" s="3" t="s">
        <v>5</v>
      </c>
      <c r="DE52" s="3" t="s">
        <v>5</v>
      </c>
      <c r="DF52" s="3" t="s">
        <v>5</v>
      </c>
      <c r="DG52" s="3" t="s">
        <v>5</v>
      </c>
      <c r="DH52" s="3" t="s">
        <v>5</v>
      </c>
      <c r="DI52" s="3" t="s">
        <v>5</v>
      </c>
      <c r="DJ52" s="3" t="s">
        <v>5</v>
      </c>
      <c r="DK52" s="3" t="s">
        <v>5</v>
      </c>
      <c r="DL52" s="3" t="s">
        <v>5</v>
      </c>
      <c r="DM52" s="3" t="s">
        <v>5</v>
      </c>
      <c r="DN52" s="3" t="s">
        <v>5</v>
      </c>
      <c r="DO52" s="3" t="s">
        <v>5</v>
      </c>
      <c r="DP52" s="3" t="s">
        <v>5</v>
      </c>
      <c r="DQ52" s="3" t="s">
        <v>5</v>
      </c>
      <c r="DR52" s="3" t="s">
        <v>5</v>
      </c>
      <c r="DS52" s="3" t="s">
        <v>5</v>
      </c>
      <c r="DT52" s="3" t="s">
        <v>5</v>
      </c>
      <c r="DU52" s="3" t="s">
        <v>5</v>
      </c>
      <c r="DV52" s="3" t="s">
        <v>5</v>
      </c>
    </row>
    <row r="53" spans="1:126">
      <c r="A53" s="26">
        <v>1968</v>
      </c>
      <c r="B53" s="11">
        <v>9.219871618570032</v>
      </c>
      <c r="C53" s="11">
        <v>9.2382662105806439</v>
      </c>
      <c r="D53" s="11">
        <v>8.672352729742224</v>
      </c>
      <c r="E53" s="11">
        <v>7.9993252184628911</v>
      </c>
      <c r="F53" s="11">
        <v>8.5241297117305361</v>
      </c>
      <c r="G53" s="11">
        <v>9.5293147420198974</v>
      </c>
      <c r="H53" s="11">
        <v>11.107407730024375</v>
      </c>
      <c r="I53" s="11">
        <v>11.769061801276155</v>
      </c>
      <c r="J53" s="11">
        <v>10.665802247047385</v>
      </c>
      <c r="K53" s="11">
        <v>11.135126971486915</v>
      </c>
      <c r="L53" s="11">
        <v>10.160315683853282</v>
      </c>
      <c r="M53" s="11">
        <v>9.4971593925164637</v>
      </c>
      <c r="N53" s="11">
        <v>11.030825871630174</v>
      </c>
      <c r="O53" s="11">
        <v>10.488368683885954</v>
      </c>
      <c r="P53" s="11">
        <v>10.947309015419309</v>
      </c>
      <c r="Q53" s="11">
        <v>11.730184899472151</v>
      </c>
      <c r="R53" s="11">
        <v>12.648748352990836</v>
      </c>
      <c r="S53" s="11">
        <v>12.421354209389426</v>
      </c>
      <c r="T53" s="11">
        <v>11.946339104855694</v>
      </c>
      <c r="U53" s="11">
        <v>11.662958288762624</v>
      </c>
      <c r="V53" s="11">
        <v>10.674058352415056</v>
      </c>
      <c r="W53" s="11">
        <v>11.676061144086688</v>
      </c>
      <c r="X53" s="11">
        <v>12.101032451558041</v>
      </c>
      <c r="Y53" s="11">
        <v>12.564676796532066</v>
      </c>
      <c r="Z53" s="11">
        <v>12.395558104987121</v>
      </c>
      <c r="AA53" s="11">
        <v>11.373519482712606</v>
      </c>
      <c r="AB53" s="11">
        <v>10.805350019811511</v>
      </c>
      <c r="AC53" s="11">
        <v>10.46453579885603</v>
      </c>
      <c r="AD53" s="11">
        <v>11.470466718014597</v>
      </c>
      <c r="AE53" s="11">
        <v>8.72381598227674</v>
      </c>
      <c r="AF53" s="11">
        <v>7.2002606831773326</v>
      </c>
      <c r="AG53" s="11">
        <v>7.5173007901237643</v>
      </c>
      <c r="AH53" s="11">
        <v>9.509008268817718</v>
      </c>
      <c r="AI53" s="11">
        <v>6.4169612863463481</v>
      </c>
      <c r="AJ53" s="11">
        <v>6.1972136499683668</v>
      </c>
      <c r="AK53" s="11">
        <v>7.4454802569466532</v>
      </c>
      <c r="AL53" s="11">
        <v>5.1905125170424036</v>
      </c>
      <c r="AM53" s="11">
        <v>8.194502476730932</v>
      </c>
      <c r="AN53" s="11">
        <v>6.0911002935145264</v>
      </c>
      <c r="AO53" s="11">
        <v>4.4973584738300705</v>
      </c>
      <c r="AP53" s="11">
        <v>3.2094402987062973</v>
      </c>
      <c r="AQ53" s="11">
        <v>12.232676414927651</v>
      </c>
      <c r="AR53" s="11">
        <v>5.2282859424009036</v>
      </c>
      <c r="AS53" s="11" t="s">
        <v>5</v>
      </c>
      <c r="AT53" s="11" t="s">
        <v>5</v>
      </c>
      <c r="AU53" s="11" t="s">
        <v>5</v>
      </c>
      <c r="AV53" s="11" t="s">
        <v>5</v>
      </c>
      <c r="AW53" s="11" t="s">
        <v>5</v>
      </c>
      <c r="AX53" s="11" t="s">
        <v>5</v>
      </c>
      <c r="AY53" s="11" t="s">
        <v>5</v>
      </c>
      <c r="AZ53" s="11" t="s">
        <v>5</v>
      </c>
      <c r="BA53" s="11" t="s">
        <v>5</v>
      </c>
      <c r="BB53" s="11" t="s">
        <v>5</v>
      </c>
      <c r="BC53" s="11" t="s">
        <v>5</v>
      </c>
      <c r="BD53" s="11" t="s">
        <v>5</v>
      </c>
      <c r="BE53" s="11" t="s">
        <v>5</v>
      </c>
      <c r="BF53" s="11" t="s">
        <v>5</v>
      </c>
      <c r="BG53" s="11" t="s">
        <v>5</v>
      </c>
      <c r="BH53" s="11" t="s">
        <v>5</v>
      </c>
      <c r="BI53" s="11" t="s">
        <v>5</v>
      </c>
      <c r="BJ53" s="11" t="s">
        <v>5</v>
      </c>
      <c r="BK53" s="11" t="s">
        <v>5</v>
      </c>
      <c r="BL53" s="11" t="s">
        <v>5</v>
      </c>
      <c r="BM53" s="11" t="s">
        <v>5</v>
      </c>
      <c r="BN53" s="11" t="s">
        <v>5</v>
      </c>
      <c r="BO53" s="11" t="s">
        <v>5</v>
      </c>
      <c r="BP53" s="11" t="s">
        <v>5</v>
      </c>
      <c r="BQ53" s="11" t="s">
        <v>5</v>
      </c>
      <c r="BR53" s="11" t="s">
        <v>5</v>
      </c>
      <c r="BS53" s="11" t="s">
        <v>5</v>
      </c>
      <c r="BT53" s="11" t="s">
        <v>5</v>
      </c>
      <c r="BU53" s="11" t="s">
        <v>5</v>
      </c>
      <c r="BV53" s="11" t="s">
        <v>5</v>
      </c>
      <c r="BW53" s="11" t="s">
        <v>5</v>
      </c>
      <c r="BX53" s="11" t="s">
        <v>5</v>
      </c>
      <c r="BY53" s="11" t="s">
        <v>5</v>
      </c>
      <c r="BZ53" s="11" t="s">
        <v>5</v>
      </c>
      <c r="CA53" s="11" t="s">
        <v>5</v>
      </c>
      <c r="CB53" s="11" t="s">
        <v>5</v>
      </c>
      <c r="CC53" s="11" t="s">
        <v>5</v>
      </c>
      <c r="CD53" s="11" t="s">
        <v>5</v>
      </c>
      <c r="CE53" s="11" t="s">
        <v>5</v>
      </c>
      <c r="CF53" s="11" t="s">
        <v>5</v>
      </c>
      <c r="CG53" s="11" t="s">
        <v>5</v>
      </c>
      <c r="CH53" s="11" t="s">
        <v>5</v>
      </c>
      <c r="CI53" s="11" t="s">
        <v>5</v>
      </c>
      <c r="CJ53" s="11" t="s">
        <v>5</v>
      </c>
      <c r="CK53" s="11" t="s">
        <v>5</v>
      </c>
      <c r="CL53" s="11" t="s">
        <v>5</v>
      </c>
      <c r="CM53" s="11" t="s">
        <v>5</v>
      </c>
      <c r="CN53" s="11" t="s">
        <v>5</v>
      </c>
      <c r="CO53" s="11" t="s">
        <v>5</v>
      </c>
      <c r="CP53" s="11" t="s">
        <v>5</v>
      </c>
      <c r="CQ53" s="11" t="s">
        <v>5</v>
      </c>
      <c r="CR53" s="11" t="s">
        <v>5</v>
      </c>
      <c r="CS53" s="11" t="s">
        <v>5</v>
      </c>
      <c r="CT53" s="11" t="s">
        <v>5</v>
      </c>
      <c r="CU53" s="3" t="s">
        <v>5</v>
      </c>
      <c r="CV53" s="3" t="s">
        <v>5</v>
      </c>
      <c r="CW53" s="3" t="s">
        <v>5</v>
      </c>
      <c r="CX53" s="3" t="s">
        <v>5</v>
      </c>
      <c r="CY53" s="3" t="s">
        <v>5</v>
      </c>
      <c r="CZ53" s="3" t="s">
        <v>5</v>
      </c>
      <c r="DA53" s="3" t="s">
        <v>5</v>
      </c>
      <c r="DB53" s="3" t="s">
        <v>5</v>
      </c>
      <c r="DC53" s="3" t="s">
        <v>5</v>
      </c>
      <c r="DD53" s="3" t="s">
        <v>5</v>
      </c>
      <c r="DE53" s="3" t="s">
        <v>5</v>
      </c>
      <c r="DF53" s="3" t="s">
        <v>5</v>
      </c>
      <c r="DG53" s="3" t="s">
        <v>5</v>
      </c>
      <c r="DH53" s="3" t="s">
        <v>5</v>
      </c>
      <c r="DI53" s="3" t="s">
        <v>5</v>
      </c>
      <c r="DJ53" s="3" t="s">
        <v>5</v>
      </c>
      <c r="DK53" s="3" t="s">
        <v>5</v>
      </c>
      <c r="DL53" s="3" t="s">
        <v>5</v>
      </c>
      <c r="DM53" s="3" t="s">
        <v>5</v>
      </c>
      <c r="DN53" s="3" t="s">
        <v>5</v>
      </c>
      <c r="DO53" s="3" t="s">
        <v>5</v>
      </c>
      <c r="DP53" s="3" t="s">
        <v>5</v>
      </c>
      <c r="DQ53" s="3" t="s">
        <v>5</v>
      </c>
      <c r="DR53" s="3" t="s">
        <v>5</v>
      </c>
      <c r="DS53" s="3" t="s">
        <v>5</v>
      </c>
      <c r="DT53" s="3" t="s">
        <v>5</v>
      </c>
      <c r="DU53" s="3" t="s">
        <v>5</v>
      </c>
      <c r="DV53" s="3" t="s">
        <v>5</v>
      </c>
    </row>
    <row r="54" spans="1:126">
      <c r="A54" s="26">
        <v>1969</v>
      </c>
      <c r="B54" s="11">
        <v>8.6818279543555388</v>
      </c>
      <c r="C54" s="11">
        <v>8.6872821218027774</v>
      </c>
      <c r="D54" s="11">
        <v>8.1217241026800799</v>
      </c>
      <c r="E54" s="11">
        <v>7.451681930040194</v>
      </c>
      <c r="F54" s="11">
        <v>7.9496752287655834</v>
      </c>
      <c r="G54" s="11">
        <v>8.9143566817920039</v>
      </c>
      <c r="H54" s="11">
        <v>10.434737800106165</v>
      </c>
      <c r="I54" s="11">
        <v>11.060329060515508</v>
      </c>
      <c r="J54" s="11">
        <v>9.9680285844386383</v>
      </c>
      <c r="K54" s="11">
        <v>10.404007640676788</v>
      </c>
      <c r="L54" s="11">
        <v>9.4363637635379671</v>
      </c>
      <c r="M54" s="11">
        <v>8.7713651804139143</v>
      </c>
      <c r="N54" s="11">
        <v>10.234423512927121</v>
      </c>
      <c r="O54" s="11">
        <v>9.6837745454745416</v>
      </c>
      <c r="P54" s="11">
        <v>10.100597061343079</v>
      </c>
      <c r="Q54" s="11">
        <v>10.827280261322509</v>
      </c>
      <c r="R54" s="11">
        <v>11.680791282995893</v>
      </c>
      <c r="S54" s="11">
        <v>11.425968882861385</v>
      </c>
      <c r="T54" s="11">
        <v>10.930939539020173</v>
      </c>
      <c r="U54" s="11">
        <v>10.618277972937415</v>
      </c>
      <c r="V54" s="11">
        <v>9.6270538541116064</v>
      </c>
      <c r="W54" s="11">
        <v>10.539969372306066</v>
      </c>
      <c r="X54" s="11">
        <v>10.893983267084142</v>
      </c>
      <c r="Y54" s="11">
        <v>11.278070777322553</v>
      </c>
      <c r="Z54" s="11">
        <v>11.053077719394388</v>
      </c>
      <c r="AA54" s="11">
        <v>10.014173741155748</v>
      </c>
      <c r="AB54" s="11">
        <v>9.4020500405515595</v>
      </c>
      <c r="AC54" s="11">
        <v>8.9987366573428726</v>
      </c>
      <c r="AD54" s="11">
        <v>9.8501844477094522</v>
      </c>
      <c r="AE54" s="11">
        <v>7.1786249430004476</v>
      </c>
      <c r="AF54" s="11">
        <v>5.6535242338884091</v>
      </c>
      <c r="AG54" s="11">
        <v>5.8271969134321164</v>
      </c>
      <c r="AH54" s="11">
        <v>7.5120867791772721</v>
      </c>
      <c r="AI54" s="11">
        <v>4.5195966596905306</v>
      </c>
      <c r="AJ54" s="11">
        <v>4.1320873242847682</v>
      </c>
      <c r="AK54" s="11">
        <v>5.0121991609672873</v>
      </c>
      <c r="AL54" s="11">
        <v>2.7349422515536475</v>
      </c>
      <c r="AM54" s="11">
        <v>4.9589950362168516</v>
      </c>
      <c r="AN54" s="11">
        <v>2.6669086434508325</v>
      </c>
      <c r="AO54" s="11">
        <v>0.70707685769052731</v>
      </c>
      <c r="AP54" s="11">
        <v>-1.2064321776871885</v>
      </c>
      <c r="AQ54" s="11">
        <v>3.3371010743292211</v>
      </c>
      <c r="AR54" s="11">
        <v>-4.6128818322333673</v>
      </c>
      <c r="AS54" s="11">
        <v>-14.454049606867642</v>
      </c>
      <c r="AT54" s="11" t="s">
        <v>5</v>
      </c>
      <c r="AU54" s="11" t="s">
        <v>5</v>
      </c>
      <c r="AV54" s="11" t="s">
        <v>5</v>
      </c>
      <c r="AW54" s="11" t="s">
        <v>5</v>
      </c>
      <c r="AX54" s="11" t="s">
        <v>5</v>
      </c>
      <c r="AY54" s="11" t="s">
        <v>5</v>
      </c>
      <c r="AZ54" s="11" t="s">
        <v>5</v>
      </c>
      <c r="BA54" s="11" t="s">
        <v>5</v>
      </c>
      <c r="BB54" s="11" t="s">
        <v>5</v>
      </c>
      <c r="BC54" s="11" t="s">
        <v>5</v>
      </c>
      <c r="BD54" s="11" t="s">
        <v>5</v>
      </c>
      <c r="BE54" s="11" t="s">
        <v>5</v>
      </c>
      <c r="BF54" s="11" t="s">
        <v>5</v>
      </c>
      <c r="BG54" s="11" t="s">
        <v>5</v>
      </c>
      <c r="BH54" s="11" t="s">
        <v>5</v>
      </c>
      <c r="BI54" s="11" t="s">
        <v>5</v>
      </c>
      <c r="BJ54" s="11" t="s">
        <v>5</v>
      </c>
      <c r="BK54" s="11" t="s">
        <v>5</v>
      </c>
      <c r="BL54" s="11" t="s">
        <v>5</v>
      </c>
      <c r="BM54" s="11" t="s">
        <v>5</v>
      </c>
      <c r="BN54" s="11" t="s">
        <v>5</v>
      </c>
      <c r="BO54" s="11" t="s">
        <v>5</v>
      </c>
      <c r="BP54" s="11" t="s">
        <v>5</v>
      </c>
      <c r="BQ54" s="11" t="s">
        <v>5</v>
      </c>
      <c r="BR54" s="11" t="s">
        <v>5</v>
      </c>
      <c r="BS54" s="11" t="s">
        <v>5</v>
      </c>
      <c r="BT54" s="11" t="s">
        <v>5</v>
      </c>
      <c r="BU54" s="11" t="s">
        <v>5</v>
      </c>
      <c r="BV54" s="11" t="s">
        <v>5</v>
      </c>
      <c r="BW54" s="11" t="s">
        <v>5</v>
      </c>
      <c r="BX54" s="11" t="s">
        <v>5</v>
      </c>
      <c r="BY54" s="11" t="s">
        <v>5</v>
      </c>
      <c r="BZ54" s="11" t="s">
        <v>5</v>
      </c>
      <c r="CA54" s="11" t="s">
        <v>5</v>
      </c>
      <c r="CB54" s="11" t="s">
        <v>5</v>
      </c>
      <c r="CC54" s="11" t="s">
        <v>5</v>
      </c>
      <c r="CD54" s="11" t="s">
        <v>5</v>
      </c>
      <c r="CE54" s="11" t="s">
        <v>5</v>
      </c>
      <c r="CF54" s="11" t="s">
        <v>5</v>
      </c>
      <c r="CG54" s="11" t="s">
        <v>5</v>
      </c>
      <c r="CH54" s="11" t="s">
        <v>5</v>
      </c>
      <c r="CI54" s="11" t="s">
        <v>5</v>
      </c>
      <c r="CJ54" s="11" t="s">
        <v>5</v>
      </c>
      <c r="CK54" s="11" t="s">
        <v>5</v>
      </c>
      <c r="CL54" s="11" t="s">
        <v>5</v>
      </c>
      <c r="CM54" s="11" t="s">
        <v>5</v>
      </c>
      <c r="CN54" s="11" t="s">
        <v>5</v>
      </c>
      <c r="CO54" s="11" t="s">
        <v>5</v>
      </c>
      <c r="CP54" s="11" t="s">
        <v>5</v>
      </c>
      <c r="CQ54" s="11" t="s">
        <v>5</v>
      </c>
      <c r="CR54" s="11" t="s">
        <v>5</v>
      </c>
      <c r="CS54" s="11" t="s">
        <v>5</v>
      </c>
      <c r="CT54" s="11" t="s">
        <v>5</v>
      </c>
      <c r="CU54" s="3" t="s">
        <v>5</v>
      </c>
      <c r="CV54" s="3" t="s">
        <v>5</v>
      </c>
      <c r="CW54" s="3" t="s">
        <v>5</v>
      </c>
      <c r="CX54" s="3" t="s">
        <v>5</v>
      </c>
      <c r="CY54" s="3" t="s">
        <v>5</v>
      </c>
      <c r="CZ54" s="3" t="s">
        <v>5</v>
      </c>
      <c r="DA54" s="3" t="s">
        <v>5</v>
      </c>
      <c r="DB54" s="3" t="s">
        <v>5</v>
      </c>
      <c r="DC54" s="3" t="s">
        <v>5</v>
      </c>
      <c r="DD54" s="3" t="s">
        <v>5</v>
      </c>
      <c r="DE54" s="3" t="s">
        <v>5</v>
      </c>
      <c r="DF54" s="3" t="s">
        <v>5</v>
      </c>
      <c r="DG54" s="3" t="s">
        <v>5</v>
      </c>
      <c r="DH54" s="3" t="s">
        <v>5</v>
      </c>
      <c r="DI54" s="3" t="s">
        <v>5</v>
      </c>
      <c r="DJ54" s="3" t="s">
        <v>5</v>
      </c>
      <c r="DK54" s="3" t="s">
        <v>5</v>
      </c>
      <c r="DL54" s="3" t="s">
        <v>5</v>
      </c>
      <c r="DM54" s="3" t="s">
        <v>5</v>
      </c>
      <c r="DN54" s="3" t="s">
        <v>5</v>
      </c>
      <c r="DO54" s="3" t="s">
        <v>5</v>
      </c>
      <c r="DP54" s="3" t="s">
        <v>5</v>
      </c>
      <c r="DQ54" s="3" t="s">
        <v>5</v>
      </c>
      <c r="DR54" s="3" t="s">
        <v>5</v>
      </c>
      <c r="DS54" s="3" t="s">
        <v>5</v>
      </c>
      <c r="DT54" s="3" t="s">
        <v>5</v>
      </c>
      <c r="DU54" s="3" t="s">
        <v>5</v>
      </c>
      <c r="DV54" s="3" t="s">
        <v>5</v>
      </c>
    </row>
    <row r="55" spans="1:126">
      <c r="A55" s="26">
        <v>1970</v>
      </c>
      <c r="B55" s="11">
        <v>8.4158176443505486</v>
      </c>
      <c r="C55" s="11">
        <v>8.4151021645829633</v>
      </c>
      <c r="D55" s="11">
        <v>7.856366891085921</v>
      </c>
      <c r="E55" s="11">
        <v>7.1959600746614019</v>
      </c>
      <c r="F55" s="11">
        <v>7.6755700769452258</v>
      </c>
      <c r="G55" s="11">
        <v>8.6092818648504785</v>
      </c>
      <c r="H55" s="11">
        <v>10.082856420722184</v>
      </c>
      <c r="I55" s="11">
        <v>10.682724716926446</v>
      </c>
      <c r="J55" s="11">
        <v>9.6097403525384255</v>
      </c>
      <c r="K55" s="11">
        <v>10.023656428550511</v>
      </c>
      <c r="L55" s="11">
        <v>9.0727923418406178</v>
      </c>
      <c r="M55" s="11">
        <v>8.4166592634644211</v>
      </c>
      <c r="N55" s="11">
        <v>9.8246338308423837</v>
      </c>
      <c r="O55" s="11">
        <v>9.2783867160575539</v>
      </c>
      <c r="P55" s="11">
        <v>9.6686863175620452</v>
      </c>
      <c r="Q55" s="11">
        <v>10.356749719416118</v>
      </c>
      <c r="R55" s="11">
        <v>11.164604135448823</v>
      </c>
      <c r="S55" s="11">
        <v>10.900447280049583</v>
      </c>
      <c r="T55" s="11">
        <v>10.404288593283539</v>
      </c>
      <c r="U55" s="11">
        <v>10.083396666444861</v>
      </c>
      <c r="V55" s="11">
        <v>9.1104262601123853</v>
      </c>
      <c r="W55" s="11">
        <v>9.963777481965435</v>
      </c>
      <c r="X55" s="11">
        <v>10.277347646955741</v>
      </c>
      <c r="Y55" s="11">
        <v>10.615947742177486</v>
      </c>
      <c r="Z55" s="11">
        <v>10.370138971048506</v>
      </c>
      <c r="AA55" s="11">
        <v>9.3490332543045103</v>
      </c>
      <c r="AB55" s="11">
        <v>8.7341191965294218</v>
      </c>
      <c r="AC55" s="11">
        <v>8.3161048432755429</v>
      </c>
      <c r="AD55" s="11">
        <v>9.0773126569107205</v>
      </c>
      <c r="AE55" s="11">
        <v>6.5244211343211056</v>
      </c>
      <c r="AF55" s="11">
        <v>5.057380218571244</v>
      </c>
      <c r="AG55" s="11">
        <v>5.1760659913391756</v>
      </c>
      <c r="AH55" s="11">
        <v>6.6812619503275537</v>
      </c>
      <c r="AI55" s="11">
        <v>3.8689106050605666</v>
      </c>
      <c r="AJ55" s="11">
        <v>3.4574761133616931</v>
      </c>
      <c r="AK55" s="11">
        <v>4.1821156452836519</v>
      </c>
      <c r="AL55" s="11">
        <v>2.0656557796177912</v>
      </c>
      <c r="AM55" s="11">
        <v>3.9280411572061134</v>
      </c>
      <c r="AN55" s="11">
        <v>1.8161165521194185</v>
      </c>
      <c r="AO55" s="11">
        <v>4.1124715430596842E-2</v>
      </c>
      <c r="AP55" s="11">
        <v>-1.6228729413235627</v>
      </c>
      <c r="AQ55" s="11">
        <v>1.6806668067796515</v>
      </c>
      <c r="AR55" s="11">
        <v>-4.1714665534452662</v>
      </c>
      <c r="AS55" s="11">
        <v>-8.871342801368348</v>
      </c>
      <c r="AT55" s="11">
        <v>-3.288635995869059</v>
      </c>
      <c r="AU55" s="11" t="s">
        <v>5</v>
      </c>
      <c r="AV55" s="11" t="s">
        <v>5</v>
      </c>
      <c r="AW55" s="11" t="s">
        <v>5</v>
      </c>
      <c r="AX55" s="11" t="s">
        <v>5</v>
      </c>
      <c r="AY55" s="11" t="s">
        <v>5</v>
      </c>
      <c r="AZ55" s="11" t="s">
        <v>5</v>
      </c>
      <c r="BA55" s="11" t="s">
        <v>5</v>
      </c>
      <c r="BB55" s="11" t="s">
        <v>5</v>
      </c>
      <c r="BC55" s="11" t="s">
        <v>5</v>
      </c>
      <c r="BD55" s="11" t="s">
        <v>5</v>
      </c>
      <c r="BE55" s="11" t="s">
        <v>5</v>
      </c>
      <c r="BF55" s="11" t="s">
        <v>5</v>
      </c>
      <c r="BG55" s="11" t="s">
        <v>5</v>
      </c>
      <c r="BH55" s="11" t="s">
        <v>5</v>
      </c>
      <c r="BI55" s="11" t="s">
        <v>5</v>
      </c>
      <c r="BJ55" s="11" t="s">
        <v>5</v>
      </c>
      <c r="BK55" s="11" t="s">
        <v>5</v>
      </c>
      <c r="BL55" s="11" t="s">
        <v>5</v>
      </c>
      <c r="BM55" s="11" t="s">
        <v>5</v>
      </c>
      <c r="BN55" s="11" t="s">
        <v>5</v>
      </c>
      <c r="BO55" s="11" t="s">
        <v>5</v>
      </c>
      <c r="BP55" s="11" t="s">
        <v>5</v>
      </c>
      <c r="BQ55" s="11" t="s">
        <v>5</v>
      </c>
      <c r="BR55" s="11" t="s">
        <v>5</v>
      </c>
      <c r="BS55" s="11" t="s">
        <v>5</v>
      </c>
      <c r="BT55" s="11" t="s">
        <v>5</v>
      </c>
      <c r="BU55" s="11" t="s">
        <v>5</v>
      </c>
      <c r="BV55" s="11" t="s">
        <v>5</v>
      </c>
      <c r="BW55" s="11" t="s">
        <v>5</v>
      </c>
      <c r="BX55" s="11" t="s">
        <v>5</v>
      </c>
      <c r="BY55" s="11" t="s">
        <v>5</v>
      </c>
      <c r="BZ55" s="11" t="s">
        <v>5</v>
      </c>
      <c r="CA55" s="11" t="s">
        <v>5</v>
      </c>
      <c r="CB55" s="11" t="s">
        <v>5</v>
      </c>
      <c r="CC55" s="11" t="s">
        <v>5</v>
      </c>
      <c r="CD55" s="11" t="s">
        <v>5</v>
      </c>
      <c r="CE55" s="11" t="s">
        <v>5</v>
      </c>
      <c r="CF55" s="11" t="s">
        <v>5</v>
      </c>
      <c r="CG55" s="11" t="s">
        <v>5</v>
      </c>
      <c r="CH55" s="11" t="s">
        <v>5</v>
      </c>
      <c r="CI55" s="11" t="s">
        <v>5</v>
      </c>
      <c r="CJ55" s="11" t="s">
        <v>5</v>
      </c>
      <c r="CK55" s="11" t="s">
        <v>5</v>
      </c>
      <c r="CL55" s="11" t="s">
        <v>5</v>
      </c>
      <c r="CM55" s="11" t="s">
        <v>5</v>
      </c>
      <c r="CN55" s="11" t="s">
        <v>5</v>
      </c>
      <c r="CO55" s="11" t="s">
        <v>5</v>
      </c>
      <c r="CP55" s="11" t="s">
        <v>5</v>
      </c>
      <c r="CQ55" s="11" t="s">
        <v>5</v>
      </c>
      <c r="CR55" s="11" t="s">
        <v>5</v>
      </c>
      <c r="CS55" s="11" t="s">
        <v>5</v>
      </c>
      <c r="CT55" s="11" t="s">
        <v>5</v>
      </c>
      <c r="CU55" s="3" t="s">
        <v>5</v>
      </c>
      <c r="CV55" s="3" t="s">
        <v>5</v>
      </c>
      <c r="CW55" s="3" t="s">
        <v>5</v>
      </c>
      <c r="CX55" s="3" t="s">
        <v>5</v>
      </c>
      <c r="CY55" s="3" t="s">
        <v>5</v>
      </c>
      <c r="CZ55" s="3" t="s">
        <v>5</v>
      </c>
      <c r="DA55" s="3" t="s">
        <v>5</v>
      </c>
      <c r="DB55" s="3" t="s">
        <v>5</v>
      </c>
      <c r="DC55" s="3" t="s">
        <v>5</v>
      </c>
      <c r="DD55" s="3" t="s">
        <v>5</v>
      </c>
      <c r="DE55" s="3" t="s">
        <v>5</v>
      </c>
      <c r="DF55" s="3" t="s">
        <v>5</v>
      </c>
      <c r="DG55" s="3" t="s">
        <v>5</v>
      </c>
      <c r="DH55" s="3" t="s">
        <v>5</v>
      </c>
      <c r="DI55" s="3" t="s">
        <v>5</v>
      </c>
      <c r="DJ55" s="3" t="s">
        <v>5</v>
      </c>
      <c r="DK55" s="3" t="s">
        <v>5</v>
      </c>
      <c r="DL55" s="3" t="s">
        <v>5</v>
      </c>
      <c r="DM55" s="3" t="s">
        <v>5</v>
      </c>
      <c r="DN55" s="3" t="s">
        <v>5</v>
      </c>
      <c r="DO55" s="3" t="s">
        <v>5</v>
      </c>
      <c r="DP55" s="3" t="s">
        <v>5</v>
      </c>
      <c r="DQ55" s="3" t="s">
        <v>5</v>
      </c>
      <c r="DR55" s="3" t="s">
        <v>5</v>
      </c>
      <c r="DS55" s="3" t="s">
        <v>5</v>
      </c>
      <c r="DT55" s="3" t="s">
        <v>5</v>
      </c>
      <c r="DU55" s="3" t="s">
        <v>5</v>
      </c>
      <c r="DV55" s="3" t="s">
        <v>5</v>
      </c>
    </row>
    <row r="56" spans="1:126">
      <c r="A56" s="26">
        <v>1971</v>
      </c>
      <c r="B56" s="12">
        <v>8.4080552745071699</v>
      </c>
      <c r="C56" s="12">
        <v>8.4071831971823503</v>
      </c>
      <c r="D56" s="12">
        <v>7.8609664760965812</v>
      </c>
      <c r="E56" s="12">
        <v>7.216024924821725</v>
      </c>
      <c r="F56" s="12">
        <v>7.6846933758645113</v>
      </c>
      <c r="G56" s="12">
        <v>8.5958542250140084</v>
      </c>
      <c r="H56" s="12">
        <v>10.032253725993016</v>
      </c>
      <c r="I56" s="12">
        <v>10.615443278840001</v>
      </c>
      <c r="J56" s="12">
        <v>9.5689247809336084</v>
      </c>
      <c r="K56" s="12">
        <v>9.9705508124154996</v>
      </c>
      <c r="L56" s="12">
        <v>9.0446244609993549</v>
      </c>
      <c r="M56" s="12">
        <v>8.40643324540987</v>
      </c>
      <c r="N56" s="12">
        <v>9.7726960308633544</v>
      </c>
      <c r="O56" s="12">
        <v>9.2414279862241511</v>
      </c>
      <c r="P56" s="12">
        <v>9.618375764874326</v>
      </c>
      <c r="Q56" s="12">
        <v>10.282620652065772</v>
      </c>
      <c r="R56" s="12">
        <v>11.061075618652367</v>
      </c>
      <c r="S56" s="12">
        <v>10.802457671480811</v>
      </c>
      <c r="T56" s="12">
        <v>10.320519308936102</v>
      </c>
      <c r="U56" s="12">
        <v>10.008409702189686</v>
      </c>
      <c r="V56" s="12">
        <v>9.0699771205524922</v>
      </c>
      <c r="W56" s="12">
        <v>9.8875763279490254</v>
      </c>
      <c r="X56" s="12">
        <v>10.184906021314056</v>
      </c>
      <c r="Y56" s="12">
        <v>10.504765172150426</v>
      </c>
      <c r="Z56" s="12">
        <v>10.265075773798813</v>
      </c>
      <c r="AA56" s="12">
        <v>9.287591129411684</v>
      </c>
      <c r="AB56" s="12">
        <v>8.7003506682807128</v>
      </c>
      <c r="AC56" s="12">
        <v>8.3025597795007933</v>
      </c>
      <c r="AD56" s="12">
        <v>9.0207257666131877</v>
      </c>
      <c r="AE56" s="12">
        <v>6.614675692981935</v>
      </c>
      <c r="AF56" s="12">
        <v>5.2449657443827418</v>
      </c>
      <c r="AG56" s="12">
        <v>5.3682448340202438</v>
      </c>
      <c r="AH56" s="12">
        <v>6.7796538561295288</v>
      </c>
      <c r="AI56" s="12">
        <v>4.1912058378678472</v>
      </c>
      <c r="AJ56" s="12">
        <v>3.8409154898778226</v>
      </c>
      <c r="AK56" s="12">
        <v>4.5345368258537988</v>
      </c>
      <c r="AL56" s="12">
        <v>2.6649650648115353</v>
      </c>
      <c r="AM56" s="12">
        <v>4.3870086543560145</v>
      </c>
      <c r="AN56" s="12">
        <v>2.5964455620488951</v>
      </c>
      <c r="AO56" s="12">
        <v>1.1864995605912567</v>
      </c>
      <c r="AP56" s="12">
        <v>-9.269345843764449E-3</v>
      </c>
      <c r="AQ56" s="12">
        <v>2.9562831717347655</v>
      </c>
      <c r="AR56" s="12">
        <v>-1.113912757195143</v>
      </c>
      <c r="AS56" s="12">
        <v>-3.2279789903938254</v>
      </c>
      <c r="AT56" s="12">
        <v>2.3850563178430844</v>
      </c>
      <c r="AU56" s="12">
        <v>8.0587486315552272</v>
      </c>
      <c r="AV56" s="12" t="s">
        <v>5</v>
      </c>
      <c r="AW56" s="12" t="s">
        <v>5</v>
      </c>
      <c r="AX56" s="12" t="s">
        <v>5</v>
      </c>
      <c r="AY56" s="12" t="s">
        <v>5</v>
      </c>
      <c r="AZ56" s="12" t="s">
        <v>5</v>
      </c>
      <c r="BA56" s="12" t="s">
        <v>5</v>
      </c>
      <c r="BB56" s="12" t="s">
        <v>5</v>
      </c>
      <c r="BC56" s="12" t="s">
        <v>5</v>
      </c>
      <c r="BD56" s="12" t="s">
        <v>5</v>
      </c>
      <c r="BE56" s="12" t="s">
        <v>5</v>
      </c>
      <c r="BF56" s="12" t="s">
        <v>5</v>
      </c>
      <c r="BG56" s="12" t="s">
        <v>5</v>
      </c>
      <c r="BH56" s="12" t="s">
        <v>5</v>
      </c>
      <c r="BI56" s="12" t="s">
        <v>5</v>
      </c>
      <c r="BJ56" s="12" t="s">
        <v>5</v>
      </c>
      <c r="BK56" s="12" t="s">
        <v>5</v>
      </c>
      <c r="BL56" s="12" t="s">
        <v>5</v>
      </c>
      <c r="BM56" s="12" t="s">
        <v>5</v>
      </c>
      <c r="BN56" s="12" t="s">
        <v>5</v>
      </c>
      <c r="BO56" s="12" t="s">
        <v>5</v>
      </c>
      <c r="BP56" s="12" t="s">
        <v>5</v>
      </c>
      <c r="BQ56" s="12" t="s">
        <v>5</v>
      </c>
      <c r="BR56" s="12" t="s">
        <v>5</v>
      </c>
      <c r="BS56" s="12" t="s">
        <v>5</v>
      </c>
      <c r="BT56" s="12" t="s">
        <v>5</v>
      </c>
      <c r="BU56" s="12" t="s">
        <v>5</v>
      </c>
      <c r="BV56" s="12" t="s">
        <v>5</v>
      </c>
      <c r="BW56" s="12" t="s">
        <v>5</v>
      </c>
      <c r="BX56" s="12" t="s">
        <v>5</v>
      </c>
      <c r="BY56" s="12" t="s">
        <v>5</v>
      </c>
      <c r="BZ56" s="12" t="s">
        <v>5</v>
      </c>
      <c r="CA56" s="12" t="s">
        <v>5</v>
      </c>
      <c r="CB56" s="12" t="s">
        <v>5</v>
      </c>
      <c r="CC56" s="12" t="s">
        <v>5</v>
      </c>
      <c r="CD56" s="12" t="s">
        <v>5</v>
      </c>
      <c r="CE56" s="12" t="s">
        <v>5</v>
      </c>
      <c r="CF56" s="12" t="s">
        <v>5</v>
      </c>
      <c r="CG56" s="12" t="s">
        <v>5</v>
      </c>
      <c r="CH56" s="12" t="s">
        <v>5</v>
      </c>
      <c r="CI56" s="12" t="s">
        <v>5</v>
      </c>
      <c r="CJ56" s="12" t="s">
        <v>5</v>
      </c>
      <c r="CK56" s="12" t="s">
        <v>5</v>
      </c>
      <c r="CL56" s="12" t="s">
        <v>5</v>
      </c>
      <c r="CM56" s="12" t="s">
        <v>5</v>
      </c>
      <c r="CN56" s="12" t="s">
        <v>5</v>
      </c>
      <c r="CO56" s="12" t="s">
        <v>5</v>
      </c>
      <c r="CP56" s="12" t="s">
        <v>5</v>
      </c>
      <c r="CQ56" s="12" t="s">
        <v>5</v>
      </c>
      <c r="CR56" s="12" t="s">
        <v>5</v>
      </c>
      <c r="CS56" s="12" t="s">
        <v>5</v>
      </c>
      <c r="CT56" s="12" t="s">
        <v>5</v>
      </c>
      <c r="CU56" s="3" t="s">
        <v>5</v>
      </c>
      <c r="CV56" s="3" t="s">
        <v>5</v>
      </c>
      <c r="CW56" s="3" t="s">
        <v>5</v>
      </c>
      <c r="CX56" s="3" t="s">
        <v>5</v>
      </c>
      <c r="CY56" s="3" t="s">
        <v>5</v>
      </c>
      <c r="CZ56" s="3" t="s">
        <v>5</v>
      </c>
      <c r="DA56" s="3" t="s">
        <v>5</v>
      </c>
      <c r="DB56" s="3" t="s">
        <v>5</v>
      </c>
      <c r="DC56" s="3" t="s">
        <v>5</v>
      </c>
      <c r="DD56" s="3" t="s">
        <v>5</v>
      </c>
      <c r="DE56" s="3" t="s">
        <v>5</v>
      </c>
      <c r="DF56" s="3" t="s">
        <v>5</v>
      </c>
      <c r="DG56" s="3" t="s">
        <v>5</v>
      </c>
      <c r="DH56" s="3" t="s">
        <v>5</v>
      </c>
      <c r="DI56" s="3" t="s">
        <v>5</v>
      </c>
      <c r="DJ56" s="3" t="s">
        <v>5</v>
      </c>
      <c r="DK56" s="3" t="s">
        <v>5</v>
      </c>
      <c r="DL56" s="3" t="s">
        <v>5</v>
      </c>
      <c r="DM56" s="3" t="s">
        <v>5</v>
      </c>
      <c r="DN56" s="3" t="s">
        <v>5</v>
      </c>
      <c r="DO56" s="3" t="s">
        <v>5</v>
      </c>
      <c r="DP56" s="3" t="s">
        <v>5</v>
      </c>
      <c r="DQ56" s="3" t="s">
        <v>5</v>
      </c>
      <c r="DR56" s="3" t="s">
        <v>5</v>
      </c>
      <c r="DS56" s="3" t="s">
        <v>5</v>
      </c>
      <c r="DT56" s="3" t="s">
        <v>5</v>
      </c>
      <c r="DU56" s="3" t="s">
        <v>5</v>
      </c>
      <c r="DV56" s="3" t="s">
        <v>5</v>
      </c>
    </row>
    <row r="57" spans="1:126">
      <c r="A57" s="26">
        <v>1972</v>
      </c>
      <c r="B57" s="12">
        <v>8.5079306907975987</v>
      </c>
      <c r="C57" s="12">
        <v>8.509248776377456</v>
      </c>
      <c r="D57" s="12">
        <v>7.9774383286312629</v>
      </c>
      <c r="E57" s="12">
        <v>7.349801627442984</v>
      </c>
      <c r="F57" s="12">
        <v>7.8106818982899231</v>
      </c>
      <c r="G57" s="12">
        <v>8.7031481682317064</v>
      </c>
      <c r="H57" s="12">
        <v>10.107130460484818</v>
      </c>
      <c r="I57" s="12">
        <v>10.677612192872932</v>
      </c>
      <c r="J57" s="12">
        <v>9.6595215773239538</v>
      </c>
      <c r="K57" s="12">
        <v>10.052962628935024</v>
      </c>
      <c r="L57" s="12">
        <v>9.1542886604360589</v>
      </c>
      <c r="M57" s="12">
        <v>8.5368712063750696</v>
      </c>
      <c r="N57" s="12">
        <v>9.8678247111288879</v>
      </c>
      <c r="O57" s="12">
        <v>9.354980099575128</v>
      </c>
      <c r="P57" s="12">
        <v>9.7239461913980563</v>
      </c>
      <c r="Q57" s="12">
        <v>10.370732501693624</v>
      </c>
      <c r="R57" s="12">
        <v>11.126918335475104</v>
      </c>
      <c r="S57" s="12">
        <v>10.879115743770027</v>
      </c>
      <c r="T57" s="12">
        <v>10.416439327254066</v>
      </c>
      <c r="U57" s="12">
        <v>10.118902207117099</v>
      </c>
      <c r="V57" s="12">
        <v>9.2193187027600718</v>
      </c>
      <c r="W57" s="12">
        <v>10.011215693803182</v>
      </c>
      <c r="X57" s="12">
        <v>10.301597774067778</v>
      </c>
      <c r="Y57" s="12">
        <v>10.612991616650708</v>
      </c>
      <c r="Z57" s="12">
        <v>10.388428994075262</v>
      </c>
      <c r="AA57" s="12">
        <v>9.4609824344455742</v>
      </c>
      <c r="AB57" s="12">
        <v>8.9099625336081587</v>
      </c>
      <c r="AC57" s="12">
        <v>8.5425417825336076</v>
      </c>
      <c r="AD57" s="12">
        <v>9.2355401915365576</v>
      </c>
      <c r="AE57" s="12">
        <v>6.975093701158336</v>
      </c>
      <c r="AF57" s="12">
        <v>5.7071559853106528</v>
      </c>
      <c r="AG57" s="12">
        <v>5.8516170219038086</v>
      </c>
      <c r="AH57" s="12">
        <v>7.2011569217313722</v>
      </c>
      <c r="AI57" s="12">
        <v>4.8277054094599423</v>
      </c>
      <c r="AJ57" s="12">
        <v>4.5533219783608505</v>
      </c>
      <c r="AK57" s="12">
        <v>5.2485087437124109</v>
      </c>
      <c r="AL57" s="12">
        <v>3.6138045898429576</v>
      </c>
      <c r="AM57" s="12">
        <v>5.2585277729361311</v>
      </c>
      <c r="AN57" s="12">
        <v>3.7637515929498142</v>
      </c>
      <c r="AO57" s="12">
        <v>2.6759620955369963</v>
      </c>
      <c r="AP57" s="12">
        <v>1.8637976807277985</v>
      </c>
      <c r="AQ57" s="12">
        <v>4.6472692831385007</v>
      </c>
      <c r="AR57" s="12">
        <v>1.7293097622753211</v>
      </c>
      <c r="AS57" s="12">
        <v>0.8545657172439266</v>
      </c>
      <c r="AT57" s="12">
        <v>5.9574374919477817</v>
      </c>
      <c r="AU57" s="12">
        <v>10.580474235856203</v>
      </c>
      <c r="AV57" s="12">
        <v>13.102199840157175</v>
      </c>
      <c r="AW57" s="12" t="s">
        <v>5</v>
      </c>
      <c r="AX57" s="12" t="s">
        <v>5</v>
      </c>
      <c r="AY57" s="12" t="s">
        <v>5</v>
      </c>
      <c r="AZ57" s="12" t="s">
        <v>5</v>
      </c>
      <c r="BA57" s="12" t="s">
        <v>5</v>
      </c>
      <c r="BB57" s="12" t="s">
        <v>5</v>
      </c>
      <c r="BC57" s="12" t="s">
        <v>5</v>
      </c>
      <c r="BD57" s="12" t="s">
        <v>5</v>
      </c>
      <c r="BE57" s="12" t="s">
        <v>5</v>
      </c>
      <c r="BF57" s="12" t="s">
        <v>5</v>
      </c>
      <c r="BG57" s="12" t="s">
        <v>5</v>
      </c>
      <c r="BH57" s="12" t="s">
        <v>5</v>
      </c>
      <c r="BI57" s="12" t="s">
        <v>5</v>
      </c>
      <c r="BJ57" s="12" t="s">
        <v>5</v>
      </c>
      <c r="BK57" s="12" t="s">
        <v>5</v>
      </c>
      <c r="BL57" s="12" t="s">
        <v>5</v>
      </c>
      <c r="BM57" s="12" t="s">
        <v>5</v>
      </c>
      <c r="BN57" s="12" t="s">
        <v>5</v>
      </c>
      <c r="BO57" s="12" t="s">
        <v>5</v>
      </c>
      <c r="BP57" s="12" t="s">
        <v>5</v>
      </c>
      <c r="BQ57" s="12" t="s">
        <v>5</v>
      </c>
      <c r="BR57" s="12" t="s">
        <v>5</v>
      </c>
      <c r="BS57" s="12" t="s">
        <v>5</v>
      </c>
      <c r="BT57" s="12" t="s">
        <v>5</v>
      </c>
      <c r="BU57" s="12" t="s">
        <v>5</v>
      </c>
      <c r="BV57" s="12" t="s">
        <v>5</v>
      </c>
      <c r="BW57" s="12" t="s">
        <v>5</v>
      </c>
      <c r="BX57" s="12" t="s">
        <v>5</v>
      </c>
      <c r="BY57" s="12" t="s">
        <v>5</v>
      </c>
      <c r="BZ57" s="12" t="s">
        <v>5</v>
      </c>
      <c r="CA57" s="12" t="s">
        <v>5</v>
      </c>
      <c r="CB57" s="12" t="s">
        <v>5</v>
      </c>
      <c r="CC57" s="12" t="s">
        <v>5</v>
      </c>
      <c r="CD57" s="12" t="s">
        <v>5</v>
      </c>
      <c r="CE57" s="12" t="s">
        <v>5</v>
      </c>
      <c r="CF57" s="12" t="s">
        <v>5</v>
      </c>
      <c r="CG57" s="12" t="s">
        <v>5</v>
      </c>
      <c r="CH57" s="12" t="s">
        <v>5</v>
      </c>
      <c r="CI57" s="12" t="s">
        <v>5</v>
      </c>
      <c r="CJ57" s="12" t="s">
        <v>5</v>
      </c>
      <c r="CK57" s="12" t="s">
        <v>5</v>
      </c>
      <c r="CL57" s="12" t="s">
        <v>5</v>
      </c>
      <c r="CM57" s="12" t="s">
        <v>5</v>
      </c>
      <c r="CN57" s="12" t="s">
        <v>5</v>
      </c>
      <c r="CO57" s="12" t="s">
        <v>5</v>
      </c>
      <c r="CP57" s="12" t="s">
        <v>5</v>
      </c>
      <c r="CQ57" s="12" t="s">
        <v>5</v>
      </c>
      <c r="CR57" s="12" t="s">
        <v>5</v>
      </c>
      <c r="CS57" s="12" t="s">
        <v>5</v>
      </c>
      <c r="CT57" s="12" t="s">
        <v>5</v>
      </c>
      <c r="CU57" s="3" t="s">
        <v>5</v>
      </c>
      <c r="CV57" s="3" t="s">
        <v>5</v>
      </c>
      <c r="CW57" s="3" t="s">
        <v>5</v>
      </c>
      <c r="CX57" s="3" t="s">
        <v>5</v>
      </c>
      <c r="CY57" s="3" t="s">
        <v>5</v>
      </c>
      <c r="CZ57" s="3" t="s">
        <v>5</v>
      </c>
      <c r="DA57" s="3" t="s">
        <v>5</v>
      </c>
      <c r="DB57" s="3" t="s">
        <v>5</v>
      </c>
      <c r="DC57" s="3" t="s">
        <v>5</v>
      </c>
      <c r="DD57" s="3" t="s">
        <v>5</v>
      </c>
      <c r="DE57" s="3" t="s">
        <v>5</v>
      </c>
      <c r="DF57" s="3" t="s">
        <v>5</v>
      </c>
      <c r="DG57" s="3" t="s">
        <v>5</v>
      </c>
      <c r="DH57" s="3" t="s">
        <v>5</v>
      </c>
      <c r="DI57" s="3" t="s">
        <v>5</v>
      </c>
      <c r="DJ57" s="3" t="s">
        <v>5</v>
      </c>
      <c r="DK57" s="3" t="s">
        <v>5</v>
      </c>
      <c r="DL57" s="3" t="s">
        <v>5</v>
      </c>
      <c r="DM57" s="3" t="s">
        <v>5</v>
      </c>
      <c r="DN57" s="3" t="s">
        <v>5</v>
      </c>
      <c r="DO57" s="3" t="s">
        <v>5</v>
      </c>
      <c r="DP57" s="3" t="s">
        <v>5</v>
      </c>
      <c r="DQ57" s="3" t="s">
        <v>5</v>
      </c>
      <c r="DR57" s="3" t="s">
        <v>5</v>
      </c>
      <c r="DS57" s="3" t="s">
        <v>5</v>
      </c>
      <c r="DT57" s="3" t="s">
        <v>5</v>
      </c>
      <c r="DU57" s="3" t="s">
        <v>5</v>
      </c>
      <c r="DV57" s="3" t="s">
        <v>5</v>
      </c>
    </row>
    <row r="58" spans="1:126">
      <c r="A58" s="26">
        <v>1973</v>
      </c>
      <c r="B58" s="12">
        <v>7.892951701094562</v>
      </c>
      <c r="C58" s="12">
        <v>7.8811570829449913</v>
      </c>
      <c r="D58" s="12">
        <v>7.3472535646404085</v>
      </c>
      <c r="E58" s="12">
        <v>6.7195602398342933</v>
      </c>
      <c r="F58" s="12">
        <v>7.1556422911708744</v>
      </c>
      <c r="G58" s="12">
        <v>8.0121200523438016</v>
      </c>
      <c r="H58" s="12">
        <v>9.3662211444030827</v>
      </c>
      <c r="I58" s="12">
        <v>9.9047177292675386</v>
      </c>
      <c r="J58" s="12">
        <v>8.8927570175171464</v>
      </c>
      <c r="K58" s="12">
        <v>9.2564492072969902</v>
      </c>
      <c r="L58" s="12">
        <v>8.360463674241732</v>
      </c>
      <c r="M58" s="12">
        <v>7.7382784490420091</v>
      </c>
      <c r="N58" s="12">
        <v>9.0100778909600798</v>
      </c>
      <c r="O58" s="12">
        <v>8.4873789305887435</v>
      </c>
      <c r="P58" s="12">
        <v>8.8199753970937547</v>
      </c>
      <c r="Q58" s="12">
        <v>9.4197690678559987</v>
      </c>
      <c r="R58" s="12">
        <v>10.122606487024379</v>
      </c>
      <c r="S58" s="12">
        <v>9.8504003709081491</v>
      </c>
      <c r="T58" s="12">
        <v>9.3688559891806644</v>
      </c>
      <c r="U58" s="12">
        <v>9.0454552063562321</v>
      </c>
      <c r="V58" s="12">
        <v>8.1396622914133516</v>
      </c>
      <c r="W58" s="12">
        <v>8.8622424897753564</v>
      </c>
      <c r="X58" s="12">
        <v>9.0972647514133236</v>
      </c>
      <c r="Y58" s="12">
        <v>9.3480295193867526</v>
      </c>
      <c r="Z58" s="12">
        <v>9.0801169186992841</v>
      </c>
      <c r="AA58" s="12">
        <v>8.1361109888197571</v>
      </c>
      <c r="AB58" s="12">
        <v>7.5499160177646907</v>
      </c>
      <c r="AC58" s="12">
        <v>7.1352273731297196</v>
      </c>
      <c r="AD58" s="12">
        <v>7.7232101412123209</v>
      </c>
      <c r="AE58" s="12">
        <v>5.5021382003106263</v>
      </c>
      <c r="AF58" s="12">
        <v>4.2228106075184932</v>
      </c>
      <c r="AG58" s="12">
        <v>4.2714595020889812</v>
      </c>
      <c r="AH58" s="12">
        <v>5.4378933131889031</v>
      </c>
      <c r="AI58" s="12">
        <v>3.1051209944994032</v>
      </c>
      <c r="AJ58" s="12">
        <v>2.7272946359816355</v>
      </c>
      <c r="AK58" s="12">
        <v>3.2285418545846754</v>
      </c>
      <c r="AL58" s="12">
        <v>1.5617324727770325</v>
      </c>
      <c r="AM58" s="12">
        <v>2.8703833558557434</v>
      </c>
      <c r="AN58" s="12">
        <v>1.2862703521600187</v>
      </c>
      <c r="AO58" s="12">
        <v>4.4070661038647652E-2</v>
      </c>
      <c r="AP58" s="12">
        <v>-0.995559631231694</v>
      </c>
      <c r="AQ58" s="12">
        <v>0.98179355484040598</v>
      </c>
      <c r="AR58" s="12">
        <v>-2.0607520005952571</v>
      </c>
      <c r="AS58" s="12">
        <v>-3.5185595891944894</v>
      </c>
      <c r="AT58" s="12">
        <v>-0.78468708477620264</v>
      </c>
      <c r="AU58" s="12">
        <v>4.9962552254751803E-2</v>
      </c>
      <c r="AV58" s="12">
        <v>-3.9544304873954883</v>
      </c>
      <c r="AW58" s="12">
        <v>-21.011060814948149</v>
      </c>
      <c r="AX58" s="12" t="s">
        <v>5</v>
      </c>
      <c r="AY58" s="12" t="s">
        <v>5</v>
      </c>
      <c r="AZ58" s="12" t="s">
        <v>5</v>
      </c>
      <c r="BA58" s="12" t="s">
        <v>5</v>
      </c>
      <c r="BB58" s="12" t="s">
        <v>5</v>
      </c>
      <c r="BC58" s="12" t="s">
        <v>5</v>
      </c>
      <c r="BD58" s="12" t="s">
        <v>5</v>
      </c>
      <c r="BE58" s="12" t="s">
        <v>5</v>
      </c>
      <c r="BF58" s="12" t="s">
        <v>5</v>
      </c>
      <c r="BG58" s="12" t="s">
        <v>5</v>
      </c>
      <c r="BH58" s="12" t="s">
        <v>5</v>
      </c>
      <c r="BI58" s="12" t="s">
        <v>5</v>
      </c>
      <c r="BJ58" s="12" t="s">
        <v>5</v>
      </c>
      <c r="BK58" s="12" t="s">
        <v>5</v>
      </c>
      <c r="BL58" s="12" t="s">
        <v>5</v>
      </c>
      <c r="BM58" s="12" t="s">
        <v>5</v>
      </c>
      <c r="BN58" s="12" t="s">
        <v>5</v>
      </c>
      <c r="BO58" s="12" t="s">
        <v>5</v>
      </c>
      <c r="BP58" s="12" t="s">
        <v>5</v>
      </c>
      <c r="BQ58" s="12" t="s">
        <v>5</v>
      </c>
      <c r="BR58" s="12" t="s">
        <v>5</v>
      </c>
      <c r="BS58" s="12" t="s">
        <v>5</v>
      </c>
      <c r="BT58" s="12" t="s">
        <v>5</v>
      </c>
      <c r="BU58" s="12" t="s">
        <v>5</v>
      </c>
      <c r="BV58" s="12" t="s">
        <v>5</v>
      </c>
      <c r="BW58" s="12" t="s">
        <v>5</v>
      </c>
      <c r="BX58" s="12" t="s">
        <v>5</v>
      </c>
      <c r="BY58" s="12" t="s">
        <v>5</v>
      </c>
      <c r="BZ58" s="12" t="s">
        <v>5</v>
      </c>
      <c r="CA58" s="12" t="s">
        <v>5</v>
      </c>
      <c r="CB58" s="12" t="s">
        <v>5</v>
      </c>
      <c r="CC58" s="12" t="s">
        <v>5</v>
      </c>
      <c r="CD58" s="12" t="s">
        <v>5</v>
      </c>
      <c r="CE58" s="12" t="s">
        <v>5</v>
      </c>
      <c r="CF58" s="12" t="s">
        <v>5</v>
      </c>
      <c r="CG58" s="12" t="s">
        <v>5</v>
      </c>
      <c r="CH58" s="12" t="s">
        <v>5</v>
      </c>
      <c r="CI58" s="12" t="s">
        <v>5</v>
      </c>
      <c r="CJ58" s="12" t="s">
        <v>5</v>
      </c>
      <c r="CK58" s="12" t="s">
        <v>5</v>
      </c>
      <c r="CL58" s="12" t="s">
        <v>5</v>
      </c>
      <c r="CM58" s="12" t="s">
        <v>5</v>
      </c>
      <c r="CN58" s="12" t="s">
        <v>5</v>
      </c>
      <c r="CO58" s="12" t="s">
        <v>5</v>
      </c>
      <c r="CP58" s="12" t="s">
        <v>5</v>
      </c>
      <c r="CQ58" s="12" t="s">
        <v>5</v>
      </c>
      <c r="CR58" s="12" t="s">
        <v>5</v>
      </c>
      <c r="CS58" s="12" t="s">
        <v>5</v>
      </c>
      <c r="CT58" s="12" t="s">
        <v>5</v>
      </c>
      <c r="CU58" s="3" t="s">
        <v>5</v>
      </c>
      <c r="CV58" s="3" t="s">
        <v>5</v>
      </c>
      <c r="CW58" s="3" t="s">
        <v>5</v>
      </c>
      <c r="CX58" s="3" t="s">
        <v>5</v>
      </c>
      <c r="CY58" s="3" t="s">
        <v>5</v>
      </c>
      <c r="CZ58" s="3" t="s">
        <v>5</v>
      </c>
      <c r="DA58" s="3" t="s">
        <v>5</v>
      </c>
      <c r="DB58" s="3" t="s">
        <v>5</v>
      </c>
      <c r="DC58" s="3" t="s">
        <v>5</v>
      </c>
      <c r="DD58" s="3" t="s">
        <v>5</v>
      </c>
      <c r="DE58" s="3" t="s">
        <v>5</v>
      </c>
      <c r="DF58" s="3" t="s">
        <v>5</v>
      </c>
      <c r="DG58" s="3" t="s">
        <v>5</v>
      </c>
      <c r="DH58" s="3" t="s">
        <v>5</v>
      </c>
      <c r="DI58" s="3" t="s">
        <v>5</v>
      </c>
      <c r="DJ58" s="3" t="s">
        <v>5</v>
      </c>
      <c r="DK58" s="3" t="s">
        <v>5</v>
      </c>
      <c r="DL58" s="3" t="s">
        <v>5</v>
      </c>
      <c r="DM58" s="3" t="s">
        <v>5</v>
      </c>
      <c r="DN58" s="3" t="s">
        <v>5</v>
      </c>
      <c r="DO58" s="3" t="s">
        <v>5</v>
      </c>
      <c r="DP58" s="3" t="s">
        <v>5</v>
      </c>
      <c r="DQ58" s="3" t="s">
        <v>5</v>
      </c>
      <c r="DR58" s="3" t="s">
        <v>5</v>
      </c>
      <c r="DS58" s="3" t="s">
        <v>5</v>
      </c>
      <c r="DT58" s="3" t="s">
        <v>5</v>
      </c>
      <c r="DU58" s="3" t="s">
        <v>5</v>
      </c>
      <c r="DV58" s="3" t="s">
        <v>5</v>
      </c>
    </row>
    <row r="59" spans="1:126">
      <c r="A59" s="26">
        <v>1974</v>
      </c>
      <c r="B59" s="12">
        <v>7.0406595710729034</v>
      </c>
      <c r="C59" s="12">
        <v>7.0113545880926695</v>
      </c>
      <c r="D59" s="12">
        <v>6.4703042830530242</v>
      </c>
      <c r="E59" s="12">
        <v>5.8371923504908008</v>
      </c>
      <c r="F59" s="12">
        <v>6.2439755142567126</v>
      </c>
      <c r="G59" s="12">
        <v>7.0602681722912939</v>
      </c>
      <c r="H59" s="12">
        <v>8.3607424510456507</v>
      </c>
      <c r="I59" s="12">
        <v>8.8624777197619711</v>
      </c>
      <c r="J59" s="12">
        <v>7.8497784885541364</v>
      </c>
      <c r="K59" s="12">
        <v>8.1783039103654041</v>
      </c>
      <c r="L59" s="12">
        <v>7.2776476141338282</v>
      </c>
      <c r="M59" s="12">
        <v>6.6433405248575728</v>
      </c>
      <c r="N59" s="12">
        <v>7.8511740920161239</v>
      </c>
      <c r="O59" s="12">
        <v>7.3108027750177644</v>
      </c>
      <c r="P59" s="12">
        <v>7.6002800237491783</v>
      </c>
      <c r="Q59" s="12">
        <v>8.1465593108612246</v>
      </c>
      <c r="R59" s="12">
        <v>8.7895165125701169</v>
      </c>
      <c r="S59" s="12">
        <v>8.4841577758808171</v>
      </c>
      <c r="T59" s="12">
        <v>7.9740747421114007</v>
      </c>
      <c r="U59" s="12">
        <v>7.6149612771454684</v>
      </c>
      <c r="V59" s="12">
        <v>6.6910752237795634</v>
      </c>
      <c r="W59" s="12">
        <v>7.3361137340702935</v>
      </c>
      <c r="X59" s="12">
        <v>7.5059081802511081</v>
      </c>
      <c r="Y59" s="12">
        <v>7.6858221274885592</v>
      </c>
      <c r="Z59" s="12">
        <v>7.3621377351526585</v>
      </c>
      <c r="AA59" s="12">
        <v>6.3858829197036666</v>
      </c>
      <c r="AB59" s="12">
        <v>5.7490778139502927</v>
      </c>
      <c r="AC59" s="12">
        <v>5.2713823711707981</v>
      </c>
      <c r="AD59" s="12">
        <v>5.7426114359180991</v>
      </c>
      <c r="AE59" s="12">
        <v>3.5335631567967778</v>
      </c>
      <c r="AF59" s="12">
        <v>2.2179593823877068</v>
      </c>
      <c r="AG59" s="12">
        <v>2.1525249369747907</v>
      </c>
      <c r="AH59" s="12">
        <v>3.1257017847679989</v>
      </c>
      <c r="AI59" s="12">
        <v>0.79421576547028871</v>
      </c>
      <c r="AJ59" s="12">
        <v>0.28751748225176454</v>
      </c>
      <c r="AK59" s="12">
        <v>0.57869153140245477</v>
      </c>
      <c r="AL59" s="12">
        <v>-1.1637363843570807</v>
      </c>
      <c r="AM59" s="12">
        <v>-0.19126214629610616</v>
      </c>
      <c r="AN59" s="12">
        <v>-1.9096962862151134</v>
      </c>
      <c r="AO59" s="12">
        <v>-3.347272672061862</v>
      </c>
      <c r="AP59" s="12">
        <v>-4.6482044133133327</v>
      </c>
      <c r="AQ59" s="12">
        <v>-3.3746009732604501</v>
      </c>
      <c r="AR59" s="12">
        <v>-6.6048392390768571</v>
      </c>
      <c r="AS59" s="12">
        <v>-8.5770267693231474</v>
      </c>
      <c r="AT59" s="12">
        <v>-7.4016222018142503</v>
      </c>
      <c r="AU59" s="12">
        <v>-8.4298687533005481</v>
      </c>
      <c r="AV59" s="12">
        <v>-13.926074548252471</v>
      </c>
      <c r="AW59" s="12">
        <v>-27.440211742457301</v>
      </c>
      <c r="AX59" s="12">
        <v>-33.869362669966442</v>
      </c>
      <c r="AY59" s="12" t="s">
        <v>5</v>
      </c>
      <c r="AZ59" s="12" t="s">
        <v>5</v>
      </c>
      <c r="BA59" s="12" t="s">
        <v>5</v>
      </c>
      <c r="BB59" s="12" t="s">
        <v>5</v>
      </c>
      <c r="BC59" s="12" t="s">
        <v>5</v>
      </c>
      <c r="BD59" s="12" t="s">
        <v>5</v>
      </c>
      <c r="BE59" s="12" t="s">
        <v>5</v>
      </c>
      <c r="BF59" s="12" t="s">
        <v>5</v>
      </c>
      <c r="BG59" s="12" t="s">
        <v>5</v>
      </c>
      <c r="BH59" s="12" t="s">
        <v>5</v>
      </c>
      <c r="BI59" s="12" t="s">
        <v>5</v>
      </c>
      <c r="BJ59" s="12" t="s">
        <v>5</v>
      </c>
      <c r="BK59" s="12" t="s">
        <v>5</v>
      </c>
      <c r="BL59" s="12" t="s">
        <v>5</v>
      </c>
      <c r="BM59" s="12" t="s">
        <v>5</v>
      </c>
      <c r="BN59" s="12" t="s">
        <v>5</v>
      </c>
      <c r="BO59" s="12" t="s">
        <v>5</v>
      </c>
      <c r="BP59" s="12" t="s">
        <v>5</v>
      </c>
      <c r="BQ59" s="12" t="s">
        <v>5</v>
      </c>
      <c r="BR59" s="12" t="s">
        <v>5</v>
      </c>
      <c r="BS59" s="12" t="s">
        <v>5</v>
      </c>
      <c r="BT59" s="12" t="s">
        <v>5</v>
      </c>
      <c r="BU59" s="12" t="s">
        <v>5</v>
      </c>
      <c r="BV59" s="12" t="s">
        <v>5</v>
      </c>
      <c r="BW59" s="12" t="s">
        <v>5</v>
      </c>
      <c r="BX59" s="12" t="s">
        <v>5</v>
      </c>
      <c r="BY59" s="12" t="s">
        <v>5</v>
      </c>
      <c r="BZ59" s="12" t="s">
        <v>5</v>
      </c>
      <c r="CA59" s="12" t="s">
        <v>5</v>
      </c>
      <c r="CB59" s="12" t="s">
        <v>5</v>
      </c>
      <c r="CC59" s="12" t="s">
        <v>5</v>
      </c>
      <c r="CD59" s="12" t="s">
        <v>5</v>
      </c>
      <c r="CE59" s="12" t="s">
        <v>5</v>
      </c>
      <c r="CF59" s="12" t="s">
        <v>5</v>
      </c>
      <c r="CG59" s="12" t="s">
        <v>5</v>
      </c>
      <c r="CH59" s="12" t="s">
        <v>5</v>
      </c>
      <c r="CI59" s="12" t="s">
        <v>5</v>
      </c>
      <c r="CJ59" s="12" t="s">
        <v>5</v>
      </c>
      <c r="CK59" s="12" t="s">
        <v>5</v>
      </c>
      <c r="CL59" s="12" t="s">
        <v>5</v>
      </c>
      <c r="CM59" s="12" t="s">
        <v>5</v>
      </c>
      <c r="CN59" s="12" t="s">
        <v>5</v>
      </c>
      <c r="CO59" s="12" t="s">
        <v>5</v>
      </c>
      <c r="CP59" s="12" t="s">
        <v>5</v>
      </c>
      <c r="CQ59" s="12" t="s">
        <v>5</v>
      </c>
      <c r="CR59" s="12" t="s">
        <v>5</v>
      </c>
      <c r="CS59" s="12" t="s">
        <v>5</v>
      </c>
      <c r="CT59" s="12" t="s">
        <v>5</v>
      </c>
      <c r="CU59" s="3" t="s">
        <v>5</v>
      </c>
      <c r="CV59" s="3" t="s">
        <v>5</v>
      </c>
      <c r="CW59" s="3" t="s">
        <v>5</v>
      </c>
      <c r="CX59" s="3" t="s">
        <v>5</v>
      </c>
      <c r="CY59" s="3" t="s">
        <v>5</v>
      </c>
      <c r="CZ59" s="3" t="s">
        <v>5</v>
      </c>
      <c r="DA59" s="3" t="s">
        <v>5</v>
      </c>
      <c r="DB59" s="3" t="s">
        <v>5</v>
      </c>
      <c r="DC59" s="3" t="s">
        <v>5</v>
      </c>
      <c r="DD59" s="3" t="s">
        <v>5</v>
      </c>
      <c r="DE59" s="3" t="s">
        <v>5</v>
      </c>
      <c r="DF59" s="3" t="s">
        <v>5</v>
      </c>
      <c r="DG59" s="3" t="s">
        <v>5</v>
      </c>
      <c r="DH59" s="3" t="s">
        <v>5</v>
      </c>
      <c r="DI59" s="3" t="s">
        <v>5</v>
      </c>
      <c r="DJ59" s="3" t="s">
        <v>5</v>
      </c>
      <c r="DK59" s="3" t="s">
        <v>5</v>
      </c>
      <c r="DL59" s="3" t="s">
        <v>5</v>
      </c>
      <c r="DM59" s="3" t="s">
        <v>5</v>
      </c>
      <c r="DN59" s="3" t="s">
        <v>5</v>
      </c>
      <c r="DO59" s="3" t="s">
        <v>5</v>
      </c>
      <c r="DP59" s="3" t="s">
        <v>5</v>
      </c>
      <c r="DQ59" s="3" t="s">
        <v>5</v>
      </c>
      <c r="DR59" s="3" t="s">
        <v>5</v>
      </c>
      <c r="DS59" s="3" t="s">
        <v>5</v>
      </c>
      <c r="DT59" s="3" t="s">
        <v>5</v>
      </c>
      <c r="DU59" s="3" t="s">
        <v>5</v>
      </c>
      <c r="DV59" s="3" t="s">
        <v>5</v>
      </c>
    </row>
    <row r="60" spans="1:126">
      <c r="A60" s="26">
        <v>1975</v>
      </c>
      <c r="B60" s="12">
        <v>7.4811120259160093</v>
      </c>
      <c r="C60" s="12">
        <v>7.4613939294219636</v>
      </c>
      <c r="D60" s="12">
        <v>6.9409913253483406</v>
      </c>
      <c r="E60" s="12">
        <v>6.331364477357547</v>
      </c>
      <c r="F60" s="12">
        <v>6.7400474011908722</v>
      </c>
      <c r="G60" s="12">
        <v>7.5492240420898939</v>
      </c>
      <c r="H60" s="12">
        <v>8.8312547206407075</v>
      </c>
      <c r="I60" s="12">
        <v>9.3322638730983893</v>
      </c>
      <c r="J60" s="12">
        <v>8.3548619129511295</v>
      </c>
      <c r="K60" s="12">
        <v>8.6876936275083985</v>
      </c>
      <c r="L60" s="12">
        <v>7.8222884816111868</v>
      </c>
      <c r="M60" s="12">
        <v>7.2182108271234862</v>
      </c>
      <c r="N60" s="12">
        <v>8.4093874662585453</v>
      </c>
      <c r="O60" s="12">
        <v>7.8987076274018309</v>
      </c>
      <c r="P60" s="12">
        <v>8.1964745317902601</v>
      </c>
      <c r="Q60" s="12">
        <v>8.7441799680717018</v>
      </c>
      <c r="R60" s="12">
        <v>9.385803742001233</v>
      </c>
      <c r="S60" s="12">
        <v>9.107767610345892</v>
      </c>
      <c r="T60" s="12">
        <v>8.6331124787087976</v>
      </c>
      <c r="U60" s="12">
        <v>8.306842600890068</v>
      </c>
      <c r="V60" s="12">
        <v>7.436815460094512</v>
      </c>
      <c r="W60" s="12">
        <v>8.0853264436964256</v>
      </c>
      <c r="X60" s="12">
        <v>8.2758143992860003</v>
      </c>
      <c r="Y60" s="12">
        <v>8.4775799121455755</v>
      </c>
      <c r="Z60" s="12">
        <v>8.1967971420017136</v>
      </c>
      <c r="AA60" s="12">
        <v>7.2929788954446444</v>
      </c>
      <c r="AB60" s="12">
        <v>6.7205030014202043</v>
      </c>
      <c r="AC60" s="12">
        <v>6.3058128034341649</v>
      </c>
      <c r="AD60" s="12">
        <v>6.8026419303412826</v>
      </c>
      <c r="AE60" s="12">
        <v>4.7492640690077916</v>
      </c>
      <c r="AF60" s="12">
        <v>3.5602255289297271</v>
      </c>
      <c r="AG60" s="12">
        <v>3.5688805883565466</v>
      </c>
      <c r="AH60" s="12">
        <v>4.566678480793561</v>
      </c>
      <c r="AI60" s="12">
        <v>2.4571020329854547</v>
      </c>
      <c r="AJ60" s="12">
        <v>2.0860027841877837</v>
      </c>
      <c r="AK60" s="12">
        <v>2.4776642501908306</v>
      </c>
      <c r="AL60" s="12">
        <v>0.99533637975614542</v>
      </c>
      <c r="AM60" s="12">
        <v>2.0590874275134494</v>
      </c>
      <c r="AN60" s="12">
        <v>0.67138526373848872</v>
      </c>
      <c r="AO60" s="12">
        <v>-0.40085858249004652</v>
      </c>
      <c r="AP60" s="12">
        <v>-1.2770557406591887</v>
      </c>
      <c r="AQ60" s="12">
        <v>0.22960828079383661</v>
      </c>
      <c r="AR60" s="12">
        <v>-2.1463240450387353</v>
      </c>
      <c r="AS60" s="12">
        <v>-3.1998397575301096</v>
      </c>
      <c r="AT60" s="12">
        <v>-1.3241381159738572</v>
      </c>
      <c r="AU60" s="12">
        <v>-0.93123853999481743</v>
      </c>
      <c r="AV60" s="12">
        <v>-3.1787353328823267</v>
      </c>
      <c r="AW60" s="12">
        <v>-8.6057137238954908</v>
      </c>
      <c r="AX60" s="12">
        <v>-2.4030401783691646</v>
      </c>
      <c r="AY60" s="12">
        <v>29.063282313228111</v>
      </c>
      <c r="AZ60" s="12" t="s">
        <v>5</v>
      </c>
      <c r="BA60" s="12" t="s">
        <v>5</v>
      </c>
      <c r="BB60" s="12" t="s">
        <v>5</v>
      </c>
      <c r="BC60" s="12" t="s">
        <v>5</v>
      </c>
      <c r="BD60" s="12" t="s">
        <v>5</v>
      </c>
      <c r="BE60" s="12" t="s">
        <v>5</v>
      </c>
      <c r="BF60" s="12" t="s">
        <v>5</v>
      </c>
      <c r="BG60" s="12" t="s">
        <v>5</v>
      </c>
      <c r="BH60" s="12" t="s">
        <v>5</v>
      </c>
      <c r="BI60" s="12" t="s">
        <v>5</v>
      </c>
      <c r="BJ60" s="12" t="s">
        <v>5</v>
      </c>
      <c r="BK60" s="12" t="s">
        <v>5</v>
      </c>
      <c r="BL60" s="12" t="s">
        <v>5</v>
      </c>
      <c r="BM60" s="12" t="s">
        <v>5</v>
      </c>
      <c r="BN60" s="12" t="s">
        <v>5</v>
      </c>
      <c r="BO60" s="12" t="s">
        <v>5</v>
      </c>
      <c r="BP60" s="12" t="s">
        <v>5</v>
      </c>
      <c r="BQ60" s="12" t="s">
        <v>5</v>
      </c>
      <c r="BR60" s="12" t="s">
        <v>5</v>
      </c>
      <c r="BS60" s="12" t="s">
        <v>5</v>
      </c>
      <c r="BT60" s="12" t="s">
        <v>5</v>
      </c>
      <c r="BU60" s="12" t="s">
        <v>5</v>
      </c>
      <c r="BV60" s="12" t="s">
        <v>5</v>
      </c>
      <c r="BW60" s="12" t="s">
        <v>5</v>
      </c>
      <c r="BX60" s="12" t="s">
        <v>5</v>
      </c>
      <c r="BY60" s="12" t="s">
        <v>5</v>
      </c>
      <c r="BZ60" s="12" t="s">
        <v>5</v>
      </c>
      <c r="CA60" s="12" t="s">
        <v>5</v>
      </c>
      <c r="CB60" s="12" t="s">
        <v>5</v>
      </c>
      <c r="CC60" s="12" t="s">
        <v>5</v>
      </c>
      <c r="CD60" s="12" t="s">
        <v>5</v>
      </c>
      <c r="CE60" s="12" t="s">
        <v>5</v>
      </c>
      <c r="CF60" s="12" t="s">
        <v>5</v>
      </c>
      <c r="CG60" s="12" t="s">
        <v>5</v>
      </c>
      <c r="CH60" s="12" t="s">
        <v>5</v>
      </c>
      <c r="CI60" s="12" t="s">
        <v>5</v>
      </c>
      <c r="CJ60" s="12" t="s">
        <v>5</v>
      </c>
      <c r="CK60" s="12" t="s">
        <v>5</v>
      </c>
      <c r="CL60" s="12" t="s">
        <v>5</v>
      </c>
      <c r="CM60" s="12" t="s">
        <v>5</v>
      </c>
      <c r="CN60" s="12" t="s">
        <v>5</v>
      </c>
      <c r="CO60" s="12" t="s">
        <v>5</v>
      </c>
      <c r="CP60" s="12" t="s">
        <v>5</v>
      </c>
      <c r="CQ60" s="12" t="s">
        <v>5</v>
      </c>
      <c r="CR60" s="12" t="s">
        <v>5</v>
      </c>
      <c r="CS60" s="12" t="s">
        <v>5</v>
      </c>
      <c r="CT60" s="12" t="s">
        <v>5</v>
      </c>
      <c r="CU60" s="3" t="s">
        <v>5</v>
      </c>
      <c r="CV60" s="3" t="s">
        <v>5</v>
      </c>
      <c r="CW60" s="3" t="s">
        <v>5</v>
      </c>
      <c r="CX60" s="3" t="s">
        <v>5</v>
      </c>
      <c r="CY60" s="3" t="s">
        <v>5</v>
      </c>
      <c r="CZ60" s="3" t="s">
        <v>5</v>
      </c>
      <c r="DA60" s="3" t="s">
        <v>5</v>
      </c>
      <c r="DB60" s="3" t="s">
        <v>5</v>
      </c>
      <c r="DC60" s="3" t="s">
        <v>5</v>
      </c>
      <c r="DD60" s="3" t="s">
        <v>5</v>
      </c>
      <c r="DE60" s="3" t="s">
        <v>5</v>
      </c>
      <c r="DF60" s="3" t="s">
        <v>5</v>
      </c>
      <c r="DG60" s="3" t="s">
        <v>5</v>
      </c>
      <c r="DH60" s="3" t="s">
        <v>5</v>
      </c>
      <c r="DI60" s="3" t="s">
        <v>5</v>
      </c>
      <c r="DJ60" s="3" t="s">
        <v>5</v>
      </c>
      <c r="DK60" s="3" t="s">
        <v>5</v>
      </c>
      <c r="DL60" s="3" t="s">
        <v>5</v>
      </c>
      <c r="DM60" s="3" t="s">
        <v>5</v>
      </c>
      <c r="DN60" s="3" t="s">
        <v>5</v>
      </c>
      <c r="DO60" s="3" t="s">
        <v>5</v>
      </c>
      <c r="DP60" s="3" t="s">
        <v>5</v>
      </c>
      <c r="DQ60" s="3" t="s">
        <v>5</v>
      </c>
      <c r="DR60" s="3" t="s">
        <v>5</v>
      </c>
      <c r="DS60" s="3" t="s">
        <v>5</v>
      </c>
      <c r="DT60" s="3" t="s">
        <v>5</v>
      </c>
      <c r="DU60" s="3" t="s">
        <v>5</v>
      </c>
      <c r="DV60" s="3" t="s">
        <v>5</v>
      </c>
    </row>
    <row r="61" spans="1:126">
      <c r="A61" s="26">
        <v>1976</v>
      </c>
      <c r="B61" s="11">
        <v>7.6470368854239776</v>
      </c>
      <c r="C61" s="11">
        <v>7.6310316480499738</v>
      </c>
      <c r="D61" s="11">
        <v>7.1247114995416885</v>
      </c>
      <c r="E61" s="11">
        <v>6.5316127145130656</v>
      </c>
      <c r="F61" s="11">
        <v>6.9358608577787768</v>
      </c>
      <c r="G61" s="11">
        <v>7.7317035164101631</v>
      </c>
      <c r="H61" s="11">
        <v>8.9892997237558543</v>
      </c>
      <c r="I61" s="11">
        <v>9.4825142364557546</v>
      </c>
      <c r="J61" s="11">
        <v>8.531336748948144</v>
      </c>
      <c r="K61" s="11">
        <v>8.8604456806825418</v>
      </c>
      <c r="L61" s="11">
        <v>8.0203614420797553</v>
      </c>
      <c r="M61" s="11">
        <v>7.4363375529659619</v>
      </c>
      <c r="N61" s="11">
        <v>8.6025641943242785</v>
      </c>
      <c r="O61" s="11">
        <v>8.1104068967023757</v>
      </c>
      <c r="P61" s="11">
        <v>8.4058476487911236</v>
      </c>
      <c r="Q61" s="11">
        <v>8.9441549650925527</v>
      </c>
      <c r="R61" s="11">
        <v>9.573160202538979</v>
      </c>
      <c r="S61" s="11">
        <v>9.3088120883010816</v>
      </c>
      <c r="T61" s="11">
        <v>8.8546327024092051</v>
      </c>
      <c r="U61" s="11">
        <v>8.5454812652629553</v>
      </c>
      <c r="V61" s="11">
        <v>7.7112175375373502</v>
      </c>
      <c r="W61" s="11">
        <v>8.347258224267291</v>
      </c>
      <c r="X61" s="11">
        <v>8.5402097600286311</v>
      </c>
      <c r="Y61" s="11">
        <v>8.7442120531697451</v>
      </c>
      <c r="Z61" s="11">
        <v>8.4837039093654418</v>
      </c>
      <c r="AA61" s="11">
        <v>7.6256827787284012</v>
      </c>
      <c r="AB61" s="11">
        <v>7.0894140757962933</v>
      </c>
      <c r="AC61" s="11">
        <v>6.7073739308253373</v>
      </c>
      <c r="AD61" s="11">
        <v>7.2000609707969847</v>
      </c>
      <c r="AE61" s="11">
        <v>5.2580829686357289</v>
      </c>
      <c r="AF61" s="11">
        <v>4.149894782829378</v>
      </c>
      <c r="AG61" s="11">
        <v>4.1876005519798403</v>
      </c>
      <c r="AH61" s="11">
        <v>5.1654469744792877</v>
      </c>
      <c r="AI61" s="11">
        <v>3.2063341345319496</v>
      </c>
      <c r="AJ61" s="11">
        <v>2.9011367298721726</v>
      </c>
      <c r="AK61" s="11">
        <v>3.3192652258553035</v>
      </c>
      <c r="AL61" s="11">
        <v>1.9918659451605616</v>
      </c>
      <c r="AM61" s="11">
        <v>3.0508154584640845</v>
      </c>
      <c r="AN61" s="11">
        <v>1.8461463865910948</v>
      </c>
      <c r="AO61" s="11">
        <v>0.96115295445265614</v>
      </c>
      <c r="AP61" s="11">
        <v>0.28842931402095334</v>
      </c>
      <c r="AQ61" s="11">
        <v>1.8009754387966883</v>
      </c>
      <c r="AR61" s="11">
        <v>-0.13636805549861339</v>
      </c>
      <c r="AS61" s="11">
        <v>-0.80694980523605131</v>
      </c>
      <c r="AT61" s="11">
        <v>1.1426358807113168</v>
      </c>
      <c r="AU61" s="11">
        <v>1.8811811934747125</v>
      </c>
      <c r="AV61" s="11">
        <v>0.64566770585861299</v>
      </c>
      <c r="AW61" s="11">
        <v>-2.4684653277160296</v>
      </c>
      <c r="AX61" s="11">
        <v>3.712399834694676</v>
      </c>
      <c r="AY61" s="11">
        <v>22.50328108702524</v>
      </c>
      <c r="AZ61" s="11">
        <v>15.943279860822368</v>
      </c>
      <c r="BA61" s="11" t="s">
        <v>5</v>
      </c>
      <c r="BB61" s="11" t="s">
        <v>5</v>
      </c>
      <c r="BC61" s="11" t="s">
        <v>5</v>
      </c>
      <c r="BD61" s="11" t="s">
        <v>5</v>
      </c>
      <c r="BE61" s="11" t="s">
        <v>5</v>
      </c>
      <c r="BF61" s="11" t="s">
        <v>5</v>
      </c>
      <c r="BG61" s="11" t="s">
        <v>5</v>
      </c>
      <c r="BH61" s="11" t="s">
        <v>5</v>
      </c>
      <c r="BI61" s="11" t="s">
        <v>5</v>
      </c>
      <c r="BJ61" s="11" t="s">
        <v>5</v>
      </c>
      <c r="BK61" s="11" t="s">
        <v>5</v>
      </c>
      <c r="BL61" s="11" t="s">
        <v>5</v>
      </c>
      <c r="BM61" s="11" t="s">
        <v>5</v>
      </c>
      <c r="BN61" s="11" t="s">
        <v>5</v>
      </c>
      <c r="BO61" s="11" t="s">
        <v>5</v>
      </c>
      <c r="BP61" s="11" t="s">
        <v>5</v>
      </c>
      <c r="BQ61" s="11" t="s">
        <v>5</v>
      </c>
      <c r="BR61" s="11" t="s">
        <v>5</v>
      </c>
      <c r="BS61" s="11" t="s">
        <v>5</v>
      </c>
      <c r="BT61" s="11" t="s">
        <v>5</v>
      </c>
      <c r="BU61" s="11" t="s">
        <v>5</v>
      </c>
      <c r="BV61" s="11" t="s">
        <v>5</v>
      </c>
      <c r="BW61" s="11" t="s">
        <v>5</v>
      </c>
      <c r="BX61" s="11" t="s">
        <v>5</v>
      </c>
      <c r="BY61" s="11" t="s">
        <v>5</v>
      </c>
      <c r="BZ61" s="11" t="s">
        <v>5</v>
      </c>
      <c r="CA61" s="11" t="s">
        <v>5</v>
      </c>
      <c r="CB61" s="11" t="s">
        <v>5</v>
      </c>
      <c r="CC61" s="11" t="s">
        <v>5</v>
      </c>
      <c r="CD61" s="11" t="s">
        <v>5</v>
      </c>
      <c r="CE61" s="11" t="s">
        <v>5</v>
      </c>
      <c r="CF61" s="11" t="s">
        <v>5</v>
      </c>
      <c r="CG61" s="11" t="s">
        <v>5</v>
      </c>
      <c r="CH61" s="11" t="s">
        <v>5</v>
      </c>
      <c r="CI61" s="11" t="s">
        <v>5</v>
      </c>
      <c r="CJ61" s="11" t="s">
        <v>5</v>
      </c>
      <c r="CK61" s="11" t="s">
        <v>5</v>
      </c>
      <c r="CL61" s="11" t="s">
        <v>5</v>
      </c>
      <c r="CM61" s="11" t="s">
        <v>5</v>
      </c>
      <c r="CN61" s="11" t="s">
        <v>5</v>
      </c>
      <c r="CO61" s="11" t="s">
        <v>5</v>
      </c>
      <c r="CP61" s="11" t="s">
        <v>5</v>
      </c>
      <c r="CQ61" s="11" t="s">
        <v>5</v>
      </c>
      <c r="CR61" s="11" t="s">
        <v>5</v>
      </c>
      <c r="CS61" s="11" t="s">
        <v>5</v>
      </c>
      <c r="CT61" s="11" t="s">
        <v>5</v>
      </c>
      <c r="CU61" s="3" t="s">
        <v>5</v>
      </c>
      <c r="CV61" s="3" t="s">
        <v>5</v>
      </c>
      <c r="CW61" s="3" t="s">
        <v>5</v>
      </c>
      <c r="CX61" s="3" t="s">
        <v>5</v>
      </c>
      <c r="CY61" s="3" t="s">
        <v>5</v>
      </c>
      <c r="CZ61" s="3" t="s">
        <v>5</v>
      </c>
      <c r="DA61" s="3" t="s">
        <v>5</v>
      </c>
      <c r="DB61" s="3" t="s">
        <v>5</v>
      </c>
      <c r="DC61" s="3" t="s">
        <v>5</v>
      </c>
      <c r="DD61" s="3" t="s">
        <v>5</v>
      </c>
      <c r="DE61" s="3" t="s">
        <v>5</v>
      </c>
      <c r="DF61" s="3" t="s">
        <v>5</v>
      </c>
      <c r="DG61" s="3" t="s">
        <v>5</v>
      </c>
      <c r="DH61" s="3" t="s">
        <v>5</v>
      </c>
      <c r="DI61" s="3" t="s">
        <v>5</v>
      </c>
      <c r="DJ61" s="3" t="s">
        <v>5</v>
      </c>
      <c r="DK61" s="3" t="s">
        <v>5</v>
      </c>
      <c r="DL61" s="3" t="s">
        <v>5</v>
      </c>
      <c r="DM61" s="3" t="s">
        <v>5</v>
      </c>
      <c r="DN61" s="3" t="s">
        <v>5</v>
      </c>
      <c r="DO61" s="3" t="s">
        <v>5</v>
      </c>
      <c r="DP61" s="3" t="s">
        <v>5</v>
      </c>
      <c r="DQ61" s="3" t="s">
        <v>5</v>
      </c>
      <c r="DR61" s="3" t="s">
        <v>5</v>
      </c>
      <c r="DS61" s="3" t="s">
        <v>5</v>
      </c>
      <c r="DT61" s="3" t="s">
        <v>5</v>
      </c>
      <c r="DU61" s="3" t="s">
        <v>5</v>
      </c>
      <c r="DV61" s="3" t="s">
        <v>5</v>
      </c>
    </row>
    <row r="62" spans="1:126">
      <c r="A62" s="26">
        <v>1977</v>
      </c>
      <c r="B62" s="11">
        <v>7.2162005655908006</v>
      </c>
      <c r="C62" s="11">
        <v>7.1920613854234805</v>
      </c>
      <c r="D62" s="11">
        <v>6.6870882346328235</v>
      </c>
      <c r="E62" s="11">
        <v>6.0971624194025695</v>
      </c>
      <c r="F62" s="11">
        <v>6.4839376785354439</v>
      </c>
      <c r="G62" s="11">
        <v>7.2532321278503424</v>
      </c>
      <c r="H62" s="11">
        <v>8.4730877352850449</v>
      </c>
      <c r="I62" s="11">
        <v>8.9438705479589249</v>
      </c>
      <c r="J62" s="11">
        <v>8.0020688286106498</v>
      </c>
      <c r="K62" s="11">
        <v>8.3112155079712871</v>
      </c>
      <c r="L62" s="11">
        <v>7.4780563661754407</v>
      </c>
      <c r="M62" s="11">
        <v>6.8950500090911468</v>
      </c>
      <c r="N62" s="11">
        <v>8.018588795818637</v>
      </c>
      <c r="O62" s="11">
        <v>7.5240771879176602</v>
      </c>
      <c r="P62" s="11">
        <v>7.7963134541939549</v>
      </c>
      <c r="Q62" s="11">
        <v>8.3035980269575838</v>
      </c>
      <c r="R62" s="11">
        <v>8.8973376484156326</v>
      </c>
      <c r="S62" s="11">
        <v>8.6212331216095794</v>
      </c>
      <c r="T62" s="11">
        <v>8.1601890421647809</v>
      </c>
      <c r="U62" s="11">
        <v>7.8393620831064617</v>
      </c>
      <c r="V62" s="11">
        <v>7.0091028724298914</v>
      </c>
      <c r="W62" s="11">
        <v>7.6019772574876532</v>
      </c>
      <c r="X62" s="11">
        <v>7.7636543764976338</v>
      </c>
      <c r="Y62" s="11">
        <v>7.9338443359603996</v>
      </c>
      <c r="Z62" s="11">
        <v>7.6536983502487725</v>
      </c>
      <c r="AA62" s="11">
        <v>6.7967148333717464</v>
      </c>
      <c r="AB62" s="11">
        <v>6.2491884672694589</v>
      </c>
      <c r="AC62" s="11">
        <v>5.848820903756268</v>
      </c>
      <c r="AD62" s="11">
        <v>6.2852062742678809</v>
      </c>
      <c r="AE62" s="11">
        <v>4.3878858071341122</v>
      </c>
      <c r="AF62" s="11">
        <v>3.2905153951597987</v>
      </c>
      <c r="AG62" s="11">
        <v>3.2855028235093084</v>
      </c>
      <c r="AH62" s="11">
        <v>4.1693520384602598</v>
      </c>
      <c r="AI62" s="11">
        <v>2.26092435135125</v>
      </c>
      <c r="AJ62" s="11">
        <v>1.920159592329199</v>
      </c>
      <c r="AK62" s="11">
        <v>2.2559877569284401</v>
      </c>
      <c r="AL62" s="11">
        <v>0.94509608946919188</v>
      </c>
      <c r="AM62" s="11">
        <v>1.8636643115063893</v>
      </c>
      <c r="AN62" s="11">
        <v>0.66024651998449158</v>
      </c>
      <c r="AO62" s="11">
        <v>-0.24789356095919055</v>
      </c>
      <c r="AP62" s="11">
        <v>-0.96531077430590662</v>
      </c>
      <c r="AQ62" s="11">
        <v>0.29575478564232</v>
      </c>
      <c r="AR62" s="11">
        <v>-1.5983764245388876</v>
      </c>
      <c r="AS62" s="11">
        <v>-2.3568944653099737</v>
      </c>
      <c r="AT62" s="11">
        <v>-0.84475007261526558</v>
      </c>
      <c r="AU62" s="11">
        <v>-0.49562351215043932</v>
      </c>
      <c r="AV62" s="11">
        <v>-1.921352202768047</v>
      </c>
      <c r="AW62" s="11">
        <v>-4.9260626113530916</v>
      </c>
      <c r="AX62" s="11">
        <v>-0.90481306045432919</v>
      </c>
      <c r="AY62" s="11">
        <v>10.083370142716376</v>
      </c>
      <c r="AZ62" s="11">
        <v>0.59341405746050624</v>
      </c>
      <c r="BA62" s="11">
        <v>-14.756451745901355</v>
      </c>
      <c r="BB62" s="11" t="s">
        <v>5</v>
      </c>
      <c r="BC62" s="11" t="s">
        <v>5</v>
      </c>
      <c r="BD62" s="11" t="s">
        <v>5</v>
      </c>
      <c r="BE62" s="11" t="s">
        <v>5</v>
      </c>
      <c r="BF62" s="11" t="s">
        <v>5</v>
      </c>
      <c r="BG62" s="11" t="s">
        <v>5</v>
      </c>
      <c r="BH62" s="11" t="s">
        <v>5</v>
      </c>
      <c r="BI62" s="11" t="s">
        <v>5</v>
      </c>
      <c r="BJ62" s="11" t="s">
        <v>5</v>
      </c>
      <c r="BK62" s="11" t="s">
        <v>5</v>
      </c>
      <c r="BL62" s="11" t="s">
        <v>5</v>
      </c>
      <c r="BM62" s="11" t="s">
        <v>5</v>
      </c>
      <c r="BN62" s="11" t="s">
        <v>5</v>
      </c>
      <c r="BO62" s="11" t="s">
        <v>5</v>
      </c>
      <c r="BP62" s="11" t="s">
        <v>5</v>
      </c>
      <c r="BQ62" s="11" t="s">
        <v>5</v>
      </c>
      <c r="BR62" s="11" t="s">
        <v>5</v>
      </c>
      <c r="BS62" s="11" t="s">
        <v>5</v>
      </c>
      <c r="BT62" s="11" t="s">
        <v>5</v>
      </c>
      <c r="BU62" s="11" t="s">
        <v>5</v>
      </c>
      <c r="BV62" s="11" t="s">
        <v>5</v>
      </c>
      <c r="BW62" s="11" t="s">
        <v>5</v>
      </c>
      <c r="BX62" s="11" t="s">
        <v>5</v>
      </c>
      <c r="BY62" s="11" t="s">
        <v>5</v>
      </c>
      <c r="BZ62" s="11" t="s">
        <v>5</v>
      </c>
      <c r="CA62" s="11" t="s">
        <v>5</v>
      </c>
      <c r="CB62" s="11" t="s">
        <v>5</v>
      </c>
      <c r="CC62" s="11" t="s">
        <v>5</v>
      </c>
      <c r="CD62" s="11" t="s">
        <v>5</v>
      </c>
      <c r="CE62" s="11" t="s">
        <v>5</v>
      </c>
      <c r="CF62" s="11" t="s">
        <v>5</v>
      </c>
      <c r="CG62" s="11" t="s">
        <v>5</v>
      </c>
      <c r="CH62" s="11" t="s">
        <v>5</v>
      </c>
      <c r="CI62" s="11" t="s">
        <v>5</v>
      </c>
      <c r="CJ62" s="11" t="s">
        <v>5</v>
      </c>
      <c r="CK62" s="11" t="s">
        <v>5</v>
      </c>
      <c r="CL62" s="11" t="s">
        <v>5</v>
      </c>
      <c r="CM62" s="11" t="s">
        <v>5</v>
      </c>
      <c r="CN62" s="11" t="s">
        <v>5</v>
      </c>
      <c r="CO62" s="11" t="s">
        <v>5</v>
      </c>
      <c r="CP62" s="11" t="s">
        <v>5</v>
      </c>
      <c r="CQ62" s="11" t="s">
        <v>5</v>
      </c>
      <c r="CR62" s="11" t="s">
        <v>5</v>
      </c>
      <c r="CS62" s="11" t="s">
        <v>5</v>
      </c>
      <c r="CT62" s="11" t="s">
        <v>5</v>
      </c>
      <c r="CU62" s="3" t="s">
        <v>5</v>
      </c>
      <c r="CV62" s="3" t="s">
        <v>5</v>
      </c>
      <c r="CW62" s="3" t="s">
        <v>5</v>
      </c>
      <c r="CX62" s="3" t="s">
        <v>5</v>
      </c>
      <c r="CY62" s="3" t="s">
        <v>5</v>
      </c>
      <c r="CZ62" s="3" t="s">
        <v>5</v>
      </c>
      <c r="DA62" s="3" t="s">
        <v>5</v>
      </c>
      <c r="DB62" s="3" t="s">
        <v>5</v>
      </c>
      <c r="DC62" s="3" t="s">
        <v>5</v>
      </c>
      <c r="DD62" s="3" t="s">
        <v>5</v>
      </c>
      <c r="DE62" s="3" t="s">
        <v>5</v>
      </c>
      <c r="DF62" s="3" t="s">
        <v>5</v>
      </c>
      <c r="DG62" s="3" t="s">
        <v>5</v>
      </c>
      <c r="DH62" s="3" t="s">
        <v>5</v>
      </c>
      <c r="DI62" s="3" t="s">
        <v>5</v>
      </c>
      <c r="DJ62" s="3" t="s">
        <v>5</v>
      </c>
      <c r="DK62" s="3" t="s">
        <v>5</v>
      </c>
      <c r="DL62" s="3" t="s">
        <v>5</v>
      </c>
      <c r="DM62" s="3" t="s">
        <v>5</v>
      </c>
      <c r="DN62" s="3" t="s">
        <v>5</v>
      </c>
      <c r="DO62" s="3" t="s">
        <v>5</v>
      </c>
      <c r="DP62" s="3" t="s">
        <v>5</v>
      </c>
      <c r="DQ62" s="3" t="s">
        <v>5</v>
      </c>
      <c r="DR62" s="3" t="s">
        <v>5</v>
      </c>
      <c r="DS62" s="3" t="s">
        <v>5</v>
      </c>
      <c r="DT62" s="3" t="s">
        <v>5</v>
      </c>
      <c r="DU62" s="3" t="s">
        <v>5</v>
      </c>
      <c r="DV62" s="3" t="s">
        <v>5</v>
      </c>
    </row>
    <row r="63" spans="1:126">
      <c r="A63" s="26">
        <v>1978</v>
      </c>
      <c r="B63" s="11">
        <v>7.0482299712252363</v>
      </c>
      <c r="C63" s="11">
        <v>7.0213248023233339</v>
      </c>
      <c r="D63" s="11">
        <v>6.522905309722697</v>
      </c>
      <c r="E63" s="11">
        <v>5.9414943522988359</v>
      </c>
      <c r="F63" s="11">
        <v>6.3171993394676997</v>
      </c>
      <c r="G63" s="11">
        <v>7.0669931056912949</v>
      </c>
      <c r="H63" s="11">
        <v>8.2569318061133661</v>
      </c>
      <c r="I63" s="11">
        <v>8.7127811678775586</v>
      </c>
      <c r="J63" s="11">
        <v>7.7867730560685491</v>
      </c>
      <c r="K63" s="11">
        <v>8.0840005887950337</v>
      </c>
      <c r="L63" s="11">
        <v>7.2649331731066207</v>
      </c>
      <c r="M63" s="11">
        <v>6.6907335580226963</v>
      </c>
      <c r="N63" s="11">
        <v>7.7818856316332106</v>
      </c>
      <c r="O63" s="11">
        <v>7.2938192348251194</v>
      </c>
      <c r="P63" s="11">
        <v>7.5531710339381108</v>
      </c>
      <c r="Q63" s="11">
        <v>8.0407075279380695</v>
      </c>
      <c r="R63" s="11">
        <v>8.6112949839778068</v>
      </c>
      <c r="S63" s="11">
        <v>8.3349143977930922</v>
      </c>
      <c r="T63" s="11">
        <v>7.8788624713662481</v>
      </c>
      <c r="U63" s="11">
        <v>7.559197288433217</v>
      </c>
      <c r="V63" s="11">
        <v>6.7456076055143184</v>
      </c>
      <c r="W63" s="11">
        <v>7.3117204389479165</v>
      </c>
      <c r="X63" s="11">
        <v>7.4588190438433886</v>
      </c>
      <c r="Y63" s="11">
        <v>7.6131748269022541</v>
      </c>
      <c r="Z63" s="11">
        <v>7.3316314783166083</v>
      </c>
      <c r="AA63" s="11">
        <v>6.4937521273304721</v>
      </c>
      <c r="AB63" s="11">
        <v>5.9552836745637761</v>
      </c>
      <c r="AC63" s="11">
        <v>5.5590108330047201</v>
      </c>
      <c r="AD63" s="11">
        <v>5.9663483858658068</v>
      </c>
      <c r="AE63" s="11">
        <v>4.13479719284586</v>
      </c>
      <c r="AF63" s="11">
        <v>3.0741346851187683</v>
      </c>
      <c r="AG63" s="11">
        <v>3.0595144708141611</v>
      </c>
      <c r="AH63" s="11">
        <v>3.8905142777819637</v>
      </c>
      <c r="AI63" s="11">
        <v>2.0635660869944874</v>
      </c>
      <c r="AJ63" s="11">
        <v>1.7303490382179803</v>
      </c>
      <c r="AK63" s="11">
        <v>2.0369750517777527</v>
      </c>
      <c r="AL63" s="11">
        <v>0.79031155857194701</v>
      </c>
      <c r="AM63" s="11">
        <v>1.6417952335507426</v>
      </c>
      <c r="AN63" s="11">
        <v>0.5038140229332615</v>
      </c>
      <c r="AO63" s="11">
        <v>-0.35063265916096009</v>
      </c>
      <c r="AP63" s="11">
        <v>-1.0207669405734481</v>
      </c>
      <c r="AQ63" s="11">
        <v>0.13058847552346572</v>
      </c>
      <c r="AR63" s="11">
        <v>-1.6063641073793471</v>
      </c>
      <c r="AS63" s="11">
        <v>-2.2898291123573711</v>
      </c>
      <c r="AT63" s="11">
        <v>-0.93824905741178666</v>
      </c>
      <c r="AU63" s="11">
        <v>-0.64445069010462797</v>
      </c>
      <c r="AV63" s="11">
        <v>-1.8877648789131785</v>
      </c>
      <c r="AW63" s="11">
        <v>-4.3860923320915717</v>
      </c>
      <c r="AX63" s="11">
        <v>-1.0610986355202554</v>
      </c>
      <c r="AY63" s="11">
        <v>7.1409673730912946</v>
      </c>
      <c r="AZ63" s="11">
        <v>-0.16647094028764592</v>
      </c>
      <c r="BA63" s="11">
        <v>-8.2213463408426524</v>
      </c>
      <c r="BB63" s="11">
        <v>-1.686240935783949</v>
      </c>
      <c r="BC63" s="11" t="s">
        <v>5</v>
      </c>
      <c r="BD63" s="11" t="s">
        <v>5</v>
      </c>
      <c r="BE63" s="11" t="s">
        <v>5</v>
      </c>
      <c r="BF63" s="11" t="s">
        <v>5</v>
      </c>
      <c r="BG63" s="11" t="s">
        <v>5</v>
      </c>
      <c r="BH63" s="11" t="s">
        <v>5</v>
      </c>
      <c r="BI63" s="11" t="s">
        <v>5</v>
      </c>
      <c r="BJ63" s="11" t="s">
        <v>5</v>
      </c>
      <c r="BK63" s="11" t="s">
        <v>5</v>
      </c>
      <c r="BL63" s="11" t="s">
        <v>5</v>
      </c>
      <c r="BM63" s="11" t="s">
        <v>5</v>
      </c>
      <c r="BN63" s="11" t="s">
        <v>5</v>
      </c>
      <c r="BO63" s="11" t="s">
        <v>5</v>
      </c>
      <c r="BP63" s="11" t="s">
        <v>5</v>
      </c>
      <c r="BQ63" s="11" t="s">
        <v>5</v>
      </c>
      <c r="BR63" s="11" t="s">
        <v>5</v>
      </c>
      <c r="BS63" s="11" t="s">
        <v>5</v>
      </c>
      <c r="BT63" s="11" t="s">
        <v>5</v>
      </c>
      <c r="BU63" s="11" t="s">
        <v>5</v>
      </c>
      <c r="BV63" s="11" t="s">
        <v>5</v>
      </c>
      <c r="BW63" s="11" t="s">
        <v>5</v>
      </c>
      <c r="BX63" s="11" t="s">
        <v>5</v>
      </c>
      <c r="BY63" s="11" t="s">
        <v>5</v>
      </c>
      <c r="BZ63" s="11" t="s">
        <v>5</v>
      </c>
      <c r="CA63" s="11" t="s">
        <v>5</v>
      </c>
      <c r="CB63" s="11" t="s">
        <v>5</v>
      </c>
      <c r="CC63" s="11" t="s">
        <v>5</v>
      </c>
      <c r="CD63" s="11" t="s">
        <v>5</v>
      </c>
      <c r="CE63" s="11" t="s">
        <v>5</v>
      </c>
      <c r="CF63" s="11" t="s">
        <v>5</v>
      </c>
      <c r="CG63" s="11" t="s">
        <v>5</v>
      </c>
      <c r="CH63" s="11" t="s">
        <v>5</v>
      </c>
      <c r="CI63" s="11" t="s">
        <v>5</v>
      </c>
      <c r="CJ63" s="11" t="s">
        <v>5</v>
      </c>
      <c r="CK63" s="11" t="s">
        <v>5</v>
      </c>
      <c r="CL63" s="11" t="s">
        <v>5</v>
      </c>
      <c r="CM63" s="11" t="s">
        <v>5</v>
      </c>
      <c r="CN63" s="11" t="s">
        <v>5</v>
      </c>
      <c r="CO63" s="11" t="s">
        <v>5</v>
      </c>
      <c r="CP63" s="11" t="s">
        <v>5</v>
      </c>
      <c r="CQ63" s="11" t="s">
        <v>5</v>
      </c>
      <c r="CR63" s="11" t="s">
        <v>5</v>
      </c>
      <c r="CS63" s="11" t="s">
        <v>5</v>
      </c>
      <c r="CT63" s="11" t="s">
        <v>5</v>
      </c>
      <c r="CU63" s="3" t="s">
        <v>5</v>
      </c>
      <c r="CV63" s="3" t="s">
        <v>5</v>
      </c>
      <c r="CW63" s="3" t="s">
        <v>5</v>
      </c>
      <c r="CX63" s="3" t="s">
        <v>5</v>
      </c>
      <c r="CY63" s="3" t="s">
        <v>5</v>
      </c>
      <c r="CZ63" s="3" t="s">
        <v>5</v>
      </c>
      <c r="DA63" s="3" t="s">
        <v>5</v>
      </c>
      <c r="DB63" s="3" t="s">
        <v>5</v>
      </c>
      <c r="DC63" s="3" t="s">
        <v>5</v>
      </c>
      <c r="DD63" s="3" t="s">
        <v>5</v>
      </c>
      <c r="DE63" s="3" t="s">
        <v>5</v>
      </c>
      <c r="DF63" s="3" t="s">
        <v>5</v>
      </c>
      <c r="DG63" s="3" t="s">
        <v>5</v>
      </c>
      <c r="DH63" s="3" t="s">
        <v>5</v>
      </c>
      <c r="DI63" s="3" t="s">
        <v>5</v>
      </c>
      <c r="DJ63" s="3" t="s">
        <v>5</v>
      </c>
      <c r="DK63" s="3" t="s">
        <v>5</v>
      </c>
      <c r="DL63" s="3" t="s">
        <v>5</v>
      </c>
      <c r="DM63" s="3" t="s">
        <v>5</v>
      </c>
      <c r="DN63" s="3" t="s">
        <v>5</v>
      </c>
      <c r="DO63" s="3" t="s">
        <v>5</v>
      </c>
      <c r="DP63" s="3" t="s">
        <v>5</v>
      </c>
      <c r="DQ63" s="3" t="s">
        <v>5</v>
      </c>
      <c r="DR63" s="3" t="s">
        <v>5</v>
      </c>
      <c r="DS63" s="3" t="s">
        <v>5</v>
      </c>
      <c r="DT63" s="3" t="s">
        <v>5</v>
      </c>
      <c r="DU63" s="3" t="s">
        <v>5</v>
      </c>
      <c r="DV63" s="3" t="s">
        <v>5</v>
      </c>
    </row>
    <row r="64" spans="1:126">
      <c r="A64" s="26">
        <v>1979</v>
      </c>
      <c r="B64" s="11">
        <v>7.0977286011584706</v>
      </c>
      <c r="C64" s="11">
        <v>7.0722650133666658</v>
      </c>
      <c r="D64" s="11">
        <v>6.5844101304514844</v>
      </c>
      <c r="E64" s="11">
        <v>6.015605364756115</v>
      </c>
      <c r="F64" s="11">
        <v>6.3852784724307403</v>
      </c>
      <c r="G64" s="11">
        <v>7.121159695118406</v>
      </c>
      <c r="H64" s="11">
        <v>8.2874364765614175</v>
      </c>
      <c r="I64" s="11">
        <v>8.7342359512763306</v>
      </c>
      <c r="J64" s="11">
        <v>7.8288248589283596</v>
      </c>
      <c r="K64" s="11">
        <v>8.1203818198800271</v>
      </c>
      <c r="L64" s="11">
        <v>7.320756418891011</v>
      </c>
      <c r="M64" s="11">
        <v>6.7612084982458782</v>
      </c>
      <c r="N64" s="11">
        <v>7.8280587353471764</v>
      </c>
      <c r="O64" s="11">
        <v>7.3530225702591379</v>
      </c>
      <c r="P64" s="11">
        <v>7.6073706577801516</v>
      </c>
      <c r="Q64" s="11">
        <v>8.0837959499811891</v>
      </c>
      <c r="R64" s="11">
        <v>8.6405018524946957</v>
      </c>
      <c r="S64" s="11">
        <v>8.3723803867073254</v>
      </c>
      <c r="T64" s="11">
        <v>7.9300372912621775</v>
      </c>
      <c r="U64" s="11">
        <v>7.6209675369814001</v>
      </c>
      <c r="V64" s="11">
        <v>6.8331237343997753</v>
      </c>
      <c r="W64" s="11">
        <v>7.3847336373925199</v>
      </c>
      <c r="X64" s="11">
        <v>7.5295170733364003</v>
      </c>
      <c r="Y64" s="11">
        <v>7.6811742191834638</v>
      </c>
      <c r="Z64" s="11">
        <v>7.4112822952933799</v>
      </c>
      <c r="AA64" s="11">
        <v>6.605041915616308</v>
      </c>
      <c r="AB64" s="11">
        <v>6.0897791143157729</v>
      </c>
      <c r="AC64" s="11">
        <v>5.7131643572497222</v>
      </c>
      <c r="AD64" s="11">
        <v>6.1107640628563447</v>
      </c>
      <c r="AE64" s="11">
        <v>4.3582515446368184</v>
      </c>
      <c r="AF64" s="11">
        <v>3.3510939060563079</v>
      </c>
      <c r="AG64" s="11">
        <v>3.349151058501358</v>
      </c>
      <c r="AH64" s="11">
        <v>4.1555434464109569</v>
      </c>
      <c r="AI64" s="11">
        <v>2.4282132251195021</v>
      </c>
      <c r="AJ64" s="11">
        <v>2.1298893856880681</v>
      </c>
      <c r="AK64" s="11">
        <v>2.4414056273483835</v>
      </c>
      <c r="AL64" s="11">
        <v>1.2864695824079391</v>
      </c>
      <c r="AM64" s="11">
        <v>2.1170517484959803</v>
      </c>
      <c r="AN64" s="11">
        <v>1.0798978957261693</v>
      </c>
      <c r="AO64" s="11">
        <v>0.32081991729109011</v>
      </c>
      <c r="AP64" s="11">
        <v>-0.25348673141678785</v>
      </c>
      <c r="AQ64" s="11">
        <v>0.86832443799241443</v>
      </c>
      <c r="AR64" s="11">
        <v>-0.66240409946275158</v>
      </c>
      <c r="AS64" s="11">
        <v>-1.1979213759958089</v>
      </c>
      <c r="AT64" s="11">
        <v>0.12769144709137148</v>
      </c>
      <c r="AU64" s="11">
        <v>0.50728338519808613</v>
      </c>
      <c r="AV64" s="11">
        <v>-0.43664977059655607</v>
      </c>
      <c r="AW64" s="11">
        <v>-2.3707711435613739</v>
      </c>
      <c r="AX64" s="11">
        <v>0.73594380166975149</v>
      </c>
      <c r="AY64" s="11">
        <v>7.6570050959969898</v>
      </c>
      <c r="AZ64" s="11">
        <v>2.3054357916892116</v>
      </c>
      <c r="BA64" s="11">
        <v>-2.2405122313551735</v>
      </c>
      <c r="BB64" s="11">
        <v>4.0174575259179193</v>
      </c>
      <c r="BC64" s="11">
        <v>9.7211559876197864</v>
      </c>
      <c r="BD64" s="11" t="s">
        <v>5</v>
      </c>
      <c r="BE64" s="11" t="s">
        <v>5</v>
      </c>
      <c r="BF64" s="11" t="s">
        <v>5</v>
      </c>
      <c r="BG64" s="11" t="s">
        <v>5</v>
      </c>
      <c r="BH64" s="11" t="s">
        <v>5</v>
      </c>
      <c r="BI64" s="11" t="s">
        <v>5</v>
      </c>
      <c r="BJ64" s="11" t="s">
        <v>5</v>
      </c>
      <c r="BK64" s="11" t="s">
        <v>5</v>
      </c>
      <c r="BL64" s="11" t="s">
        <v>5</v>
      </c>
      <c r="BM64" s="11" t="s">
        <v>5</v>
      </c>
      <c r="BN64" s="11" t="s">
        <v>5</v>
      </c>
      <c r="BO64" s="11" t="s">
        <v>5</v>
      </c>
      <c r="BP64" s="11" t="s">
        <v>5</v>
      </c>
      <c r="BQ64" s="11" t="s">
        <v>5</v>
      </c>
      <c r="BR64" s="11" t="s">
        <v>5</v>
      </c>
      <c r="BS64" s="11" t="s">
        <v>5</v>
      </c>
      <c r="BT64" s="11" t="s">
        <v>5</v>
      </c>
      <c r="BU64" s="11" t="s">
        <v>5</v>
      </c>
      <c r="BV64" s="11" t="s">
        <v>5</v>
      </c>
      <c r="BW64" s="11" t="s">
        <v>5</v>
      </c>
      <c r="BX64" s="11" t="s">
        <v>5</v>
      </c>
      <c r="BY64" s="11" t="s">
        <v>5</v>
      </c>
      <c r="BZ64" s="11" t="s">
        <v>5</v>
      </c>
      <c r="CA64" s="11" t="s">
        <v>5</v>
      </c>
      <c r="CB64" s="11" t="s">
        <v>5</v>
      </c>
      <c r="CC64" s="11" t="s">
        <v>5</v>
      </c>
      <c r="CD64" s="11" t="s">
        <v>5</v>
      </c>
      <c r="CE64" s="11" t="s">
        <v>5</v>
      </c>
      <c r="CF64" s="11" t="s">
        <v>5</v>
      </c>
      <c r="CG64" s="11" t="s">
        <v>5</v>
      </c>
      <c r="CH64" s="11" t="s">
        <v>5</v>
      </c>
      <c r="CI64" s="11" t="s">
        <v>5</v>
      </c>
      <c r="CJ64" s="11" t="s">
        <v>5</v>
      </c>
      <c r="CK64" s="11" t="s">
        <v>5</v>
      </c>
      <c r="CL64" s="11" t="s">
        <v>5</v>
      </c>
      <c r="CM64" s="11" t="s">
        <v>5</v>
      </c>
      <c r="CN64" s="11" t="s">
        <v>5</v>
      </c>
      <c r="CO64" s="11" t="s">
        <v>5</v>
      </c>
      <c r="CP64" s="11" t="s">
        <v>5</v>
      </c>
      <c r="CQ64" s="11" t="s">
        <v>5</v>
      </c>
      <c r="CR64" s="11" t="s">
        <v>5</v>
      </c>
      <c r="CS64" s="11" t="s">
        <v>5</v>
      </c>
      <c r="CT64" s="11" t="s">
        <v>5</v>
      </c>
      <c r="CU64" s="3" t="s">
        <v>5</v>
      </c>
      <c r="CV64" s="3" t="s">
        <v>5</v>
      </c>
      <c r="CW64" s="3" t="s">
        <v>5</v>
      </c>
      <c r="CX64" s="3" t="s">
        <v>5</v>
      </c>
      <c r="CY64" s="3" t="s">
        <v>5</v>
      </c>
      <c r="CZ64" s="3" t="s">
        <v>5</v>
      </c>
      <c r="DA64" s="3" t="s">
        <v>5</v>
      </c>
      <c r="DB64" s="3" t="s">
        <v>5</v>
      </c>
      <c r="DC64" s="3" t="s">
        <v>5</v>
      </c>
      <c r="DD64" s="3" t="s">
        <v>5</v>
      </c>
      <c r="DE64" s="3" t="s">
        <v>5</v>
      </c>
      <c r="DF64" s="3" t="s">
        <v>5</v>
      </c>
      <c r="DG64" s="3" t="s">
        <v>5</v>
      </c>
      <c r="DH64" s="3" t="s">
        <v>5</v>
      </c>
      <c r="DI64" s="3" t="s">
        <v>5</v>
      </c>
      <c r="DJ64" s="3" t="s">
        <v>5</v>
      </c>
      <c r="DK64" s="3" t="s">
        <v>5</v>
      </c>
      <c r="DL64" s="3" t="s">
        <v>5</v>
      </c>
      <c r="DM64" s="3" t="s">
        <v>5</v>
      </c>
      <c r="DN64" s="3" t="s">
        <v>5</v>
      </c>
      <c r="DO64" s="3" t="s">
        <v>5</v>
      </c>
      <c r="DP64" s="3" t="s">
        <v>5</v>
      </c>
      <c r="DQ64" s="3" t="s">
        <v>5</v>
      </c>
      <c r="DR64" s="3" t="s">
        <v>5</v>
      </c>
      <c r="DS64" s="3" t="s">
        <v>5</v>
      </c>
      <c r="DT64" s="3" t="s">
        <v>5</v>
      </c>
      <c r="DU64" s="3" t="s">
        <v>5</v>
      </c>
      <c r="DV64" s="3" t="s">
        <v>5</v>
      </c>
    </row>
    <row r="65" spans="1:126">
      <c r="A65" s="26">
        <v>1980</v>
      </c>
      <c r="B65" s="11">
        <v>7.3733767783288799</v>
      </c>
      <c r="C65" s="11">
        <v>7.3534893343326706</v>
      </c>
      <c r="D65" s="11">
        <v>6.8801453797926069</v>
      </c>
      <c r="E65" s="11">
        <v>6.3279663836171691</v>
      </c>
      <c r="F65" s="11">
        <v>6.6965157248444722</v>
      </c>
      <c r="G65" s="11">
        <v>7.4239040681266601</v>
      </c>
      <c r="H65" s="11">
        <v>8.5725577391934529</v>
      </c>
      <c r="I65" s="11">
        <v>9.015988917823309</v>
      </c>
      <c r="J65" s="11">
        <v>8.1358366352390554</v>
      </c>
      <c r="K65" s="11">
        <v>8.4277295704376556</v>
      </c>
      <c r="L65" s="11">
        <v>7.6527035728163426</v>
      </c>
      <c r="M65" s="11">
        <v>7.1134169038659971</v>
      </c>
      <c r="N65" s="11">
        <v>8.1636475634909935</v>
      </c>
      <c r="O65" s="11">
        <v>7.707911993479895</v>
      </c>
      <c r="P65" s="11">
        <v>7.9647123087009053</v>
      </c>
      <c r="Q65" s="11">
        <v>8.4381605098699399</v>
      </c>
      <c r="R65" s="11">
        <v>8.9896781728289668</v>
      </c>
      <c r="S65" s="11">
        <v>8.7378013856237384</v>
      </c>
      <c r="T65" s="11">
        <v>8.3172897521883637</v>
      </c>
      <c r="U65" s="11">
        <v>8.0275622816633359</v>
      </c>
      <c r="V65" s="11">
        <v>7.2738452947178107</v>
      </c>
      <c r="W65" s="11">
        <v>7.8221937758671842</v>
      </c>
      <c r="X65" s="11">
        <v>7.9758462027968466</v>
      </c>
      <c r="Y65" s="11">
        <v>8.1367118481318297</v>
      </c>
      <c r="Z65" s="11">
        <v>7.8902208775591136</v>
      </c>
      <c r="AA65" s="11">
        <v>7.1268197966134652</v>
      </c>
      <c r="AB65" s="11">
        <v>6.647317018840436</v>
      </c>
      <c r="AC65" s="11">
        <v>6.3040648568312028</v>
      </c>
      <c r="AD65" s="11">
        <v>6.7088238511035643</v>
      </c>
      <c r="AE65" s="11">
        <v>5.0467179600558314</v>
      </c>
      <c r="AF65" s="11">
        <v>4.1073852836352982</v>
      </c>
      <c r="AG65" s="11">
        <v>4.1370355287942635</v>
      </c>
      <c r="AH65" s="11">
        <v>4.9426232246335671</v>
      </c>
      <c r="AI65" s="11">
        <v>3.3295843669563925</v>
      </c>
      <c r="AJ65" s="11">
        <v>3.0883888599663059</v>
      </c>
      <c r="AK65" s="11">
        <v>3.4322542632575197</v>
      </c>
      <c r="AL65" s="11">
        <v>2.3902542541512615</v>
      </c>
      <c r="AM65" s="11">
        <v>3.2360143372201526</v>
      </c>
      <c r="AN65" s="11">
        <v>2.3256908633617535</v>
      </c>
      <c r="AO65" s="11">
        <v>1.6919173190560903</v>
      </c>
      <c r="AP65" s="11">
        <v>1.2473042737130686</v>
      </c>
      <c r="AQ65" s="11">
        <v>2.3961854313880333</v>
      </c>
      <c r="AR65" s="11">
        <v>1.1007330116906209</v>
      </c>
      <c r="AS65" s="11">
        <v>0.75677026746476428</v>
      </c>
      <c r="AT65" s="11">
        <v>2.1395720742222544</v>
      </c>
      <c r="AU65" s="11">
        <v>2.6823928812313858</v>
      </c>
      <c r="AV65" s="11">
        <v>2.0850200200842948</v>
      </c>
      <c r="AW65" s="11">
        <v>0.70787254257518029</v>
      </c>
      <c r="AX65" s="11">
        <v>3.8105773079356586</v>
      </c>
      <c r="AY65" s="11">
        <v>10.090567304252671</v>
      </c>
      <c r="AZ65" s="11">
        <v>6.2960243024575853</v>
      </c>
      <c r="BA65" s="11">
        <v>3.8842104128663903</v>
      </c>
      <c r="BB65" s="11">
        <v>10.097764465788972</v>
      </c>
      <c r="BC65" s="11">
        <v>15.989767166575433</v>
      </c>
      <c r="BD65" s="11">
        <v>22.258378345531078</v>
      </c>
      <c r="BE65" s="11" t="s">
        <v>5</v>
      </c>
      <c r="BF65" s="11" t="s">
        <v>5</v>
      </c>
      <c r="BG65" s="11" t="s">
        <v>5</v>
      </c>
      <c r="BH65" s="11" t="s">
        <v>5</v>
      </c>
      <c r="BI65" s="11" t="s">
        <v>5</v>
      </c>
      <c r="BJ65" s="11" t="s">
        <v>5</v>
      </c>
      <c r="BK65" s="11" t="s">
        <v>5</v>
      </c>
      <c r="BL65" s="11" t="s">
        <v>5</v>
      </c>
      <c r="BM65" s="11" t="s">
        <v>5</v>
      </c>
      <c r="BN65" s="11" t="s">
        <v>5</v>
      </c>
      <c r="BO65" s="11" t="s">
        <v>5</v>
      </c>
      <c r="BP65" s="11" t="s">
        <v>5</v>
      </c>
      <c r="BQ65" s="11" t="s">
        <v>5</v>
      </c>
      <c r="BR65" s="11" t="s">
        <v>5</v>
      </c>
      <c r="BS65" s="11" t="s">
        <v>5</v>
      </c>
      <c r="BT65" s="11" t="s">
        <v>5</v>
      </c>
      <c r="BU65" s="11" t="s">
        <v>5</v>
      </c>
      <c r="BV65" s="11" t="s">
        <v>5</v>
      </c>
      <c r="BW65" s="11" t="s">
        <v>5</v>
      </c>
      <c r="BX65" s="11" t="s">
        <v>5</v>
      </c>
      <c r="BY65" s="11" t="s">
        <v>5</v>
      </c>
      <c r="BZ65" s="11" t="s">
        <v>5</v>
      </c>
      <c r="CA65" s="11" t="s">
        <v>5</v>
      </c>
      <c r="CB65" s="11" t="s">
        <v>5</v>
      </c>
      <c r="CC65" s="11" t="s">
        <v>5</v>
      </c>
      <c r="CD65" s="11" t="s">
        <v>5</v>
      </c>
      <c r="CE65" s="11" t="s">
        <v>5</v>
      </c>
      <c r="CF65" s="11" t="s">
        <v>5</v>
      </c>
      <c r="CG65" s="11" t="s">
        <v>5</v>
      </c>
      <c r="CH65" s="11" t="s">
        <v>5</v>
      </c>
      <c r="CI65" s="11" t="s">
        <v>5</v>
      </c>
      <c r="CJ65" s="11" t="s">
        <v>5</v>
      </c>
      <c r="CK65" s="11" t="s">
        <v>5</v>
      </c>
      <c r="CL65" s="11" t="s">
        <v>5</v>
      </c>
      <c r="CM65" s="11" t="s">
        <v>5</v>
      </c>
      <c r="CN65" s="11" t="s">
        <v>5</v>
      </c>
      <c r="CO65" s="11" t="s">
        <v>5</v>
      </c>
      <c r="CP65" s="11" t="s">
        <v>5</v>
      </c>
      <c r="CQ65" s="11" t="s">
        <v>5</v>
      </c>
      <c r="CR65" s="11" t="s">
        <v>5</v>
      </c>
      <c r="CS65" s="11" t="s">
        <v>5</v>
      </c>
      <c r="CT65" s="11" t="s">
        <v>5</v>
      </c>
      <c r="CU65" s="3" t="s">
        <v>5</v>
      </c>
      <c r="CV65" s="3" t="s">
        <v>5</v>
      </c>
      <c r="CW65" s="3" t="s">
        <v>5</v>
      </c>
      <c r="CX65" s="3" t="s">
        <v>5</v>
      </c>
      <c r="CY65" s="3" t="s">
        <v>5</v>
      </c>
      <c r="CZ65" s="3" t="s">
        <v>5</v>
      </c>
      <c r="DA65" s="3" t="s">
        <v>5</v>
      </c>
      <c r="DB65" s="3" t="s">
        <v>5</v>
      </c>
      <c r="DC65" s="3" t="s">
        <v>5</v>
      </c>
      <c r="DD65" s="3" t="s">
        <v>5</v>
      </c>
      <c r="DE65" s="3" t="s">
        <v>5</v>
      </c>
      <c r="DF65" s="3" t="s">
        <v>5</v>
      </c>
      <c r="DG65" s="3" t="s">
        <v>5</v>
      </c>
      <c r="DH65" s="3" t="s">
        <v>5</v>
      </c>
      <c r="DI65" s="3" t="s">
        <v>5</v>
      </c>
      <c r="DJ65" s="3" t="s">
        <v>5</v>
      </c>
      <c r="DK65" s="3" t="s">
        <v>5</v>
      </c>
      <c r="DL65" s="3" t="s">
        <v>5</v>
      </c>
      <c r="DM65" s="3" t="s">
        <v>5</v>
      </c>
      <c r="DN65" s="3" t="s">
        <v>5</v>
      </c>
      <c r="DO65" s="3" t="s">
        <v>5</v>
      </c>
      <c r="DP65" s="3" t="s">
        <v>5</v>
      </c>
      <c r="DQ65" s="3" t="s">
        <v>5</v>
      </c>
      <c r="DR65" s="3" t="s">
        <v>5</v>
      </c>
      <c r="DS65" s="3" t="s">
        <v>5</v>
      </c>
      <c r="DT65" s="3" t="s">
        <v>5</v>
      </c>
      <c r="DU65" s="3" t="s">
        <v>5</v>
      </c>
      <c r="DV65" s="3" t="s">
        <v>5</v>
      </c>
    </row>
    <row r="66" spans="1:126">
      <c r="A66" s="26">
        <v>1981</v>
      </c>
      <c r="B66" s="12">
        <v>6.9370635293434759</v>
      </c>
      <c r="C66" s="12">
        <v>6.9096047070747391</v>
      </c>
      <c r="D66" s="12">
        <v>6.4368062956324916</v>
      </c>
      <c r="E66" s="12">
        <v>5.8866808827026249</v>
      </c>
      <c r="F66" s="12">
        <v>6.2396564769656644</v>
      </c>
      <c r="G66" s="12">
        <v>6.9438242792446969</v>
      </c>
      <c r="H66" s="12">
        <v>8.0599032811125095</v>
      </c>
      <c r="I66" s="12">
        <v>8.4838225079727536</v>
      </c>
      <c r="J66" s="12">
        <v>7.6109199310704589</v>
      </c>
      <c r="K66" s="12">
        <v>7.8854339377718814</v>
      </c>
      <c r="L66" s="12">
        <v>7.1154672959104808</v>
      </c>
      <c r="M66" s="12">
        <v>6.5762261912277822</v>
      </c>
      <c r="N66" s="12">
        <v>7.5903790923922489</v>
      </c>
      <c r="O66" s="12">
        <v>7.1319101991000462</v>
      </c>
      <c r="P66" s="12">
        <v>7.3688818926638975</v>
      </c>
      <c r="Q66" s="12">
        <v>7.8162501275596084</v>
      </c>
      <c r="R66" s="12">
        <v>8.3384320893869024</v>
      </c>
      <c r="S66" s="12">
        <v>8.0763150638166312</v>
      </c>
      <c r="T66" s="12">
        <v>7.6494619912135784</v>
      </c>
      <c r="U66" s="12">
        <v>7.3495155939196382</v>
      </c>
      <c r="V66" s="12">
        <v>6.5979005597297151</v>
      </c>
      <c r="W66" s="12">
        <v>7.1112692347037303</v>
      </c>
      <c r="X66" s="12">
        <v>7.2394929272777198</v>
      </c>
      <c r="Y66" s="12">
        <v>7.3731701204656037</v>
      </c>
      <c r="Z66" s="12">
        <v>7.110521313733714</v>
      </c>
      <c r="AA66" s="12">
        <v>6.3465944752758228</v>
      </c>
      <c r="AB66" s="12">
        <v>5.8570676127173051</v>
      </c>
      <c r="AC66" s="12">
        <v>5.4984017526351714</v>
      </c>
      <c r="AD66" s="12">
        <v>5.8599313862479505</v>
      </c>
      <c r="AE66" s="12">
        <v>4.227944510985111</v>
      </c>
      <c r="AF66" s="12">
        <v>3.2932487279241895</v>
      </c>
      <c r="AG66" s="12">
        <v>3.2891475010483484</v>
      </c>
      <c r="AH66" s="12">
        <v>4.0258403750715992</v>
      </c>
      <c r="AI66" s="12">
        <v>2.4430735177472624</v>
      </c>
      <c r="AJ66" s="12">
        <v>2.1725454952017662</v>
      </c>
      <c r="AK66" s="12">
        <v>2.4564247666808003</v>
      </c>
      <c r="AL66" s="12">
        <v>1.4177332832010188</v>
      </c>
      <c r="AM66" s="12">
        <v>2.1677943634267987</v>
      </c>
      <c r="AN66" s="12">
        <v>1.2486988617942316</v>
      </c>
      <c r="AO66" s="12">
        <v>0.58885364353198844</v>
      </c>
      <c r="AP66" s="12">
        <v>0.10308743380265106</v>
      </c>
      <c r="AQ66" s="12">
        <v>1.0990953916385893</v>
      </c>
      <c r="AR66" s="12">
        <v>-0.19647400091968187</v>
      </c>
      <c r="AS66" s="12">
        <v>-0.61376322732895661</v>
      </c>
      <c r="AT66" s="12">
        <v>0.53959397096593098</v>
      </c>
      <c r="AU66" s="12">
        <v>0.88761487704183861</v>
      </c>
      <c r="AV66" s="12">
        <v>0.17050150159050093</v>
      </c>
      <c r="AW66" s="12">
        <v>-1.266353869361353</v>
      </c>
      <c r="AX66" s="12">
        <v>1.2017344988369958</v>
      </c>
      <c r="AY66" s="12">
        <v>6.2118912372374862</v>
      </c>
      <c r="AZ66" s="12">
        <v>2.4033260579057192</v>
      </c>
      <c r="BA66" s="12">
        <v>-0.3046647026776117</v>
      </c>
      <c r="BB66" s="12">
        <v>3.3082820581283223</v>
      </c>
      <c r="BC66" s="12">
        <v>4.9731230560990847</v>
      </c>
      <c r="BD66" s="12">
        <v>2.5991065903387289</v>
      </c>
      <c r="BE66" s="12">
        <v>-17.060165164853622</v>
      </c>
      <c r="BF66" s="12" t="s">
        <v>5</v>
      </c>
      <c r="BG66" s="12" t="s">
        <v>5</v>
      </c>
      <c r="BH66" s="12" t="s">
        <v>5</v>
      </c>
      <c r="BI66" s="12" t="s">
        <v>5</v>
      </c>
      <c r="BJ66" s="12" t="s">
        <v>5</v>
      </c>
      <c r="BK66" s="12" t="s">
        <v>5</v>
      </c>
      <c r="BL66" s="12" t="s">
        <v>5</v>
      </c>
      <c r="BM66" s="12" t="s">
        <v>5</v>
      </c>
      <c r="BN66" s="12" t="s">
        <v>5</v>
      </c>
      <c r="BO66" s="12" t="s">
        <v>5</v>
      </c>
      <c r="BP66" s="12" t="s">
        <v>5</v>
      </c>
      <c r="BQ66" s="12" t="s">
        <v>5</v>
      </c>
      <c r="BR66" s="12" t="s">
        <v>5</v>
      </c>
      <c r="BS66" s="12" t="s">
        <v>5</v>
      </c>
      <c r="BT66" s="12" t="s">
        <v>5</v>
      </c>
      <c r="BU66" s="12" t="s">
        <v>5</v>
      </c>
      <c r="BV66" s="12" t="s">
        <v>5</v>
      </c>
      <c r="BW66" s="12" t="s">
        <v>5</v>
      </c>
      <c r="BX66" s="12" t="s">
        <v>5</v>
      </c>
      <c r="BY66" s="12" t="s">
        <v>5</v>
      </c>
      <c r="BZ66" s="12" t="s">
        <v>5</v>
      </c>
      <c r="CA66" s="12" t="s">
        <v>5</v>
      </c>
      <c r="CB66" s="12" t="s">
        <v>5</v>
      </c>
      <c r="CC66" s="12" t="s">
        <v>5</v>
      </c>
      <c r="CD66" s="12" t="s">
        <v>5</v>
      </c>
      <c r="CE66" s="12" t="s">
        <v>5</v>
      </c>
      <c r="CF66" s="12" t="s">
        <v>5</v>
      </c>
      <c r="CG66" s="12" t="s">
        <v>5</v>
      </c>
      <c r="CH66" s="12" t="s">
        <v>5</v>
      </c>
      <c r="CI66" s="12" t="s">
        <v>5</v>
      </c>
      <c r="CJ66" s="12" t="s">
        <v>5</v>
      </c>
      <c r="CK66" s="12" t="s">
        <v>5</v>
      </c>
      <c r="CL66" s="12" t="s">
        <v>5</v>
      </c>
      <c r="CM66" s="12" t="s">
        <v>5</v>
      </c>
      <c r="CN66" s="12" t="s">
        <v>5</v>
      </c>
      <c r="CO66" s="12" t="s">
        <v>5</v>
      </c>
      <c r="CP66" s="12" t="s">
        <v>5</v>
      </c>
      <c r="CQ66" s="12" t="s">
        <v>5</v>
      </c>
      <c r="CR66" s="12" t="s">
        <v>5</v>
      </c>
      <c r="CS66" s="12" t="s">
        <v>5</v>
      </c>
      <c r="CT66" s="12" t="s">
        <v>5</v>
      </c>
      <c r="CU66" s="3" t="s">
        <v>5</v>
      </c>
      <c r="CV66" s="3" t="s">
        <v>5</v>
      </c>
      <c r="CW66" s="3" t="s">
        <v>5</v>
      </c>
      <c r="CX66" s="3" t="s">
        <v>5</v>
      </c>
      <c r="CY66" s="3" t="s">
        <v>5</v>
      </c>
      <c r="CZ66" s="3" t="s">
        <v>5</v>
      </c>
      <c r="DA66" s="3" t="s">
        <v>5</v>
      </c>
      <c r="DB66" s="3" t="s">
        <v>5</v>
      </c>
      <c r="DC66" s="3" t="s">
        <v>5</v>
      </c>
      <c r="DD66" s="3" t="s">
        <v>5</v>
      </c>
      <c r="DE66" s="3" t="s">
        <v>5</v>
      </c>
      <c r="DF66" s="3" t="s">
        <v>5</v>
      </c>
      <c r="DG66" s="3" t="s">
        <v>5</v>
      </c>
      <c r="DH66" s="3" t="s">
        <v>5</v>
      </c>
      <c r="DI66" s="3" t="s">
        <v>5</v>
      </c>
      <c r="DJ66" s="3" t="s">
        <v>5</v>
      </c>
      <c r="DK66" s="3" t="s">
        <v>5</v>
      </c>
      <c r="DL66" s="3" t="s">
        <v>5</v>
      </c>
      <c r="DM66" s="3" t="s">
        <v>5</v>
      </c>
      <c r="DN66" s="3" t="s">
        <v>5</v>
      </c>
      <c r="DO66" s="3" t="s">
        <v>5</v>
      </c>
      <c r="DP66" s="3" t="s">
        <v>5</v>
      </c>
      <c r="DQ66" s="3" t="s">
        <v>5</v>
      </c>
      <c r="DR66" s="3" t="s">
        <v>5</v>
      </c>
      <c r="DS66" s="3" t="s">
        <v>5</v>
      </c>
      <c r="DT66" s="3" t="s">
        <v>5</v>
      </c>
      <c r="DU66" s="3" t="s">
        <v>5</v>
      </c>
      <c r="DV66" s="3" t="s">
        <v>5</v>
      </c>
    </row>
    <row r="67" spans="1:126">
      <c r="A67" s="26">
        <v>1982</v>
      </c>
      <c r="B67" s="12">
        <v>6.9638853410500179</v>
      </c>
      <c r="C67" s="12">
        <v>6.9373958158165454</v>
      </c>
      <c r="D67" s="12">
        <v>6.4736990320140126</v>
      </c>
      <c r="E67" s="12">
        <v>5.9344443255528745</v>
      </c>
      <c r="F67" s="12">
        <v>6.2816611999779326</v>
      </c>
      <c r="G67" s="12">
        <v>6.9730950968864471</v>
      </c>
      <c r="H67" s="12">
        <v>8.0678641343576771</v>
      </c>
      <c r="I67" s="12">
        <v>8.4834641937456237</v>
      </c>
      <c r="J67" s="12">
        <v>7.6283686426122017</v>
      </c>
      <c r="K67" s="12">
        <v>7.8975271223311365</v>
      </c>
      <c r="L67" s="12">
        <v>7.1442000512446384</v>
      </c>
      <c r="M67" s="12">
        <v>6.6173062043883952</v>
      </c>
      <c r="N67" s="12">
        <v>7.6098352635972253</v>
      </c>
      <c r="O67" s="12">
        <v>7.1622283035890497</v>
      </c>
      <c r="P67" s="12">
        <v>7.3943940997325486</v>
      </c>
      <c r="Q67" s="12">
        <v>7.8317181434895193</v>
      </c>
      <c r="R67" s="12">
        <v>8.3415412285876158</v>
      </c>
      <c r="S67" s="12">
        <v>8.0860548571366131</v>
      </c>
      <c r="T67" s="12">
        <v>7.6703964734033834</v>
      </c>
      <c r="U67" s="12">
        <v>7.3788943097800637</v>
      </c>
      <c r="V67" s="12">
        <v>6.6483872147806959</v>
      </c>
      <c r="W67" s="12">
        <v>7.14889805586796</v>
      </c>
      <c r="X67" s="12">
        <v>7.2745333235445244</v>
      </c>
      <c r="Y67" s="12">
        <v>7.4053094344700252</v>
      </c>
      <c r="Z67" s="12">
        <v>7.1515936010937793</v>
      </c>
      <c r="AA67" s="12">
        <v>6.412822985317705</v>
      </c>
      <c r="AB67" s="12">
        <v>5.9412237154237131</v>
      </c>
      <c r="AC67" s="12">
        <v>5.5973185874345388</v>
      </c>
      <c r="AD67" s="12">
        <v>5.9497926072951248</v>
      </c>
      <c r="AE67" s="12">
        <v>4.3793003069004977</v>
      </c>
      <c r="AF67" s="12">
        <v>3.4848286563942552</v>
      </c>
      <c r="AG67" s="12">
        <v>3.4882536278009511</v>
      </c>
      <c r="AH67" s="12">
        <v>4.2034430319333778</v>
      </c>
      <c r="AI67" s="12">
        <v>2.6940249043667941</v>
      </c>
      <c r="AJ67" s="12">
        <v>2.4461698996110792</v>
      </c>
      <c r="AK67" s="12">
        <v>2.7295830407687616</v>
      </c>
      <c r="AL67" s="12">
        <v>1.7533605933636363</v>
      </c>
      <c r="AM67" s="12">
        <v>2.4826999850862563</v>
      </c>
      <c r="AN67" s="12">
        <v>1.6285519109953768</v>
      </c>
      <c r="AO67" s="12">
        <v>1.0264677075922111</v>
      </c>
      <c r="AP67" s="12">
        <v>0.59501798455637722</v>
      </c>
      <c r="AQ67" s="12">
        <v>1.5595211044496777</v>
      </c>
      <c r="AR67" s="12">
        <v>0.38101805224936225</v>
      </c>
      <c r="AS67" s="12">
        <v>3.4784631524252339E-2</v>
      </c>
      <c r="AT67" s="12">
        <v>1.1493103421697843</v>
      </c>
      <c r="AU67" s="12">
        <v>1.519139203673022</v>
      </c>
      <c r="AV67" s="12">
        <v>0.92462925568372933</v>
      </c>
      <c r="AW67" s="12">
        <v>-0.29312780276361722</v>
      </c>
      <c r="AX67" s="12">
        <v>2.0088647541457743</v>
      </c>
      <c r="AY67" s="12">
        <v>6.4936431821597997</v>
      </c>
      <c r="AZ67" s="12">
        <v>3.2694090205786139</v>
      </c>
      <c r="BA67" s="12">
        <v>1.1570972138713205</v>
      </c>
      <c r="BB67" s="12">
        <v>4.3398070058258558</v>
      </c>
      <c r="BC67" s="12">
        <v>5.8463189912283111</v>
      </c>
      <c r="BD67" s="12">
        <v>4.5547066590978202</v>
      </c>
      <c r="BE67" s="12">
        <v>-4.2971291841188117</v>
      </c>
      <c r="BF67" s="12">
        <v>8.4659067966159984</v>
      </c>
      <c r="BG67" s="12" t="s">
        <v>5</v>
      </c>
      <c r="BH67" s="12" t="s">
        <v>5</v>
      </c>
      <c r="BI67" s="12" t="s">
        <v>5</v>
      </c>
      <c r="BJ67" s="12" t="s">
        <v>5</v>
      </c>
      <c r="BK67" s="12" t="s">
        <v>5</v>
      </c>
      <c r="BL67" s="12" t="s">
        <v>5</v>
      </c>
      <c r="BM67" s="12" t="s">
        <v>5</v>
      </c>
      <c r="BN67" s="12" t="s">
        <v>5</v>
      </c>
      <c r="BO67" s="12" t="s">
        <v>5</v>
      </c>
      <c r="BP67" s="12" t="s">
        <v>5</v>
      </c>
      <c r="BQ67" s="12" t="s">
        <v>5</v>
      </c>
      <c r="BR67" s="12" t="s">
        <v>5</v>
      </c>
      <c r="BS67" s="12" t="s">
        <v>5</v>
      </c>
      <c r="BT67" s="12" t="s">
        <v>5</v>
      </c>
      <c r="BU67" s="12" t="s">
        <v>5</v>
      </c>
      <c r="BV67" s="12" t="s">
        <v>5</v>
      </c>
      <c r="BW67" s="12" t="s">
        <v>5</v>
      </c>
      <c r="BX67" s="12" t="s">
        <v>5</v>
      </c>
      <c r="BY67" s="12" t="s">
        <v>5</v>
      </c>
      <c r="BZ67" s="12" t="s">
        <v>5</v>
      </c>
      <c r="CA67" s="12" t="s">
        <v>5</v>
      </c>
      <c r="CB67" s="12" t="s">
        <v>5</v>
      </c>
      <c r="CC67" s="12" t="s">
        <v>5</v>
      </c>
      <c r="CD67" s="12" t="s">
        <v>5</v>
      </c>
      <c r="CE67" s="12" t="s">
        <v>5</v>
      </c>
      <c r="CF67" s="12" t="s">
        <v>5</v>
      </c>
      <c r="CG67" s="12" t="s">
        <v>5</v>
      </c>
      <c r="CH67" s="12" t="s">
        <v>5</v>
      </c>
      <c r="CI67" s="12" t="s">
        <v>5</v>
      </c>
      <c r="CJ67" s="12" t="s">
        <v>5</v>
      </c>
      <c r="CK67" s="12" t="s">
        <v>5</v>
      </c>
      <c r="CL67" s="12" t="s">
        <v>5</v>
      </c>
      <c r="CM67" s="12" t="s">
        <v>5</v>
      </c>
      <c r="CN67" s="12" t="s">
        <v>5</v>
      </c>
      <c r="CO67" s="12" t="s">
        <v>5</v>
      </c>
      <c r="CP67" s="12" t="s">
        <v>5</v>
      </c>
      <c r="CQ67" s="12" t="s">
        <v>5</v>
      </c>
      <c r="CR67" s="12" t="s">
        <v>5</v>
      </c>
      <c r="CS67" s="12" t="s">
        <v>5</v>
      </c>
      <c r="CT67" s="12" t="s">
        <v>5</v>
      </c>
      <c r="CU67" s="3" t="s">
        <v>5</v>
      </c>
      <c r="CV67" s="3" t="s">
        <v>5</v>
      </c>
      <c r="CW67" s="3" t="s">
        <v>5</v>
      </c>
      <c r="CX67" s="3" t="s">
        <v>5</v>
      </c>
      <c r="CY67" s="3" t="s">
        <v>5</v>
      </c>
      <c r="CZ67" s="3" t="s">
        <v>5</v>
      </c>
      <c r="DA67" s="3" t="s">
        <v>5</v>
      </c>
      <c r="DB67" s="3" t="s">
        <v>5</v>
      </c>
      <c r="DC67" s="3" t="s">
        <v>5</v>
      </c>
      <c r="DD67" s="3" t="s">
        <v>5</v>
      </c>
      <c r="DE67" s="3" t="s">
        <v>5</v>
      </c>
      <c r="DF67" s="3" t="s">
        <v>5</v>
      </c>
      <c r="DG67" s="3" t="s">
        <v>5</v>
      </c>
      <c r="DH67" s="3" t="s">
        <v>5</v>
      </c>
      <c r="DI67" s="3" t="s">
        <v>5</v>
      </c>
      <c r="DJ67" s="3" t="s">
        <v>5</v>
      </c>
      <c r="DK67" s="3" t="s">
        <v>5</v>
      </c>
      <c r="DL67" s="3" t="s">
        <v>5</v>
      </c>
      <c r="DM67" s="3" t="s">
        <v>5</v>
      </c>
      <c r="DN67" s="3" t="s">
        <v>5</v>
      </c>
      <c r="DO67" s="3" t="s">
        <v>5</v>
      </c>
      <c r="DP67" s="3" t="s">
        <v>5</v>
      </c>
      <c r="DQ67" s="3" t="s">
        <v>5</v>
      </c>
      <c r="DR67" s="3" t="s">
        <v>5</v>
      </c>
      <c r="DS67" s="3" t="s">
        <v>5</v>
      </c>
      <c r="DT67" s="3" t="s">
        <v>5</v>
      </c>
      <c r="DU67" s="3" t="s">
        <v>5</v>
      </c>
      <c r="DV67" s="3" t="s">
        <v>5</v>
      </c>
    </row>
    <row r="68" spans="1:126">
      <c r="A68" s="26">
        <v>1983</v>
      </c>
      <c r="B68" s="12">
        <v>7.0433096462412488</v>
      </c>
      <c r="C68" s="12">
        <v>7.0186782583836562</v>
      </c>
      <c r="D68" s="12">
        <v>6.5647132464805784</v>
      </c>
      <c r="E68" s="12">
        <v>6.0369179749453963</v>
      </c>
      <c r="F68" s="12">
        <v>6.3796025674254118</v>
      </c>
      <c r="G68" s="12">
        <v>7.059838492079944</v>
      </c>
      <c r="H68" s="12">
        <v>8.1352224210458282</v>
      </c>
      <c r="I68" s="12">
        <v>8.5439942103808413</v>
      </c>
      <c r="J68" s="12">
        <v>7.7072111706027968</v>
      </c>
      <c r="K68" s="12">
        <v>7.9724856513068643</v>
      </c>
      <c r="L68" s="12">
        <v>7.2364145302216594</v>
      </c>
      <c r="M68" s="12">
        <v>6.7226932009363445</v>
      </c>
      <c r="N68" s="12">
        <v>7.6959365631307941</v>
      </c>
      <c r="O68" s="12">
        <v>7.260189786667989</v>
      </c>
      <c r="P68" s="12">
        <v>7.4893054847873008</v>
      </c>
      <c r="Q68" s="12">
        <v>7.9186664434581733</v>
      </c>
      <c r="R68" s="12">
        <v>8.4184210812912781</v>
      </c>
      <c r="S68" s="12">
        <v>8.1710412031123454</v>
      </c>
      <c r="T68" s="12">
        <v>7.7678989376218377</v>
      </c>
      <c r="U68" s="12">
        <v>7.4863712516354903</v>
      </c>
      <c r="V68" s="12">
        <v>6.7779163681323</v>
      </c>
      <c r="W68" s="12">
        <v>7.2684006771186027</v>
      </c>
      <c r="X68" s="12">
        <v>7.3938655935055557</v>
      </c>
      <c r="Y68" s="12">
        <v>7.5243147375463577</v>
      </c>
      <c r="Z68" s="12">
        <v>7.2815612905363691</v>
      </c>
      <c r="AA68" s="12">
        <v>6.5691160779487268</v>
      </c>
      <c r="AB68" s="12">
        <v>6.117138444383647</v>
      </c>
      <c r="AC68" s="12">
        <v>5.790001698876698</v>
      </c>
      <c r="AD68" s="12">
        <v>6.1371493551233387</v>
      </c>
      <c r="AE68" s="12">
        <v>4.6272725391501917</v>
      </c>
      <c r="AF68" s="12">
        <v>3.7736024558852352</v>
      </c>
      <c r="AG68" s="12">
        <v>3.7875959024061649</v>
      </c>
      <c r="AH68" s="12">
        <v>4.486791186172157</v>
      </c>
      <c r="AI68" s="12">
        <v>3.0490837098777881</v>
      </c>
      <c r="AJ68" s="12">
        <v>2.8263501138831875</v>
      </c>
      <c r="AK68" s="12">
        <v>3.1139705190893241</v>
      </c>
      <c r="AL68" s="12">
        <v>2.1995939773990019</v>
      </c>
      <c r="AM68" s="12">
        <v>2.915452130660324</v>
      </c>
      <c r="AN68" s="12">
        <v>2.1256490675526907</v>
      </c>
      <c r="AO68" s="12">
        <v>1.5814165146737638</v>
      </c>
      <c r="AP68" s="12">
        <v>1.2047667099777832</v>
      </c>
      <c r="AQ68" s="12">
        <v>2.1484019243139114</v>
      </c>
      <c r="AR68" s="12">
        <v>1.0803603641176318</v>
      </c>
      <c r="AS68" s="12">
        <v>0.80383199223208168</v>
      </c>
      <c r="AT68" s="12">
        <v>1.893680677882061</v>
      </c>
      <c r="AU68" s="12">
        <v>2.292320422016763</v>
      </c>
      <c r="AV68" s="12">
        <v>1.8117847378885572</v>
      </c>
      <c r="AW68" s="12">
        <v>0.78538336495504513</v>
      </c>
      <c r="AX68" s="12">
        <v>2.9650277829453664</v>
      </c>
      <c r="AY68" s="12">
        <v>7.0577378332688996</v>
      </c>
      <c r="AZ68" s="12">
        <v>4.307044773273998</v>
      </c>
      <c r="BA68" s="12">
        <v>2.6447254750528013</v>
      </c>
      <c r="BB68" s="12">
        <v>5.5449216785451618</v>
      </c>
      <c r="BC68" s="12">
        <v>6.9911542014109846</v>
      </c>
      <c r="BD68" s="12">
        <v>6.308653754858784</v>
      </c>
      <c r="BE68" s="12">
        <v>0.99207889130135207</v>
      </c>
      <c r="BF68" s="12">
        <v>10.018200919378838</v>
      </c>
      <c r="BG68" s="12">
        <v>11.57049504214168</v>
      </c>
      <c r="BH68" s="12" t="s">
        <v>5</v>
      </c>
      <c r="BI68" s="12" t="s">
        <v>5</v>
      </c>
      <c r="BJ68" s="12" t="s">
        <v>5</v>
      </c>
      <c r="BK68" s="12" t="s">
        <v>5</v>
      </c>
      <c r="BL68" s="12" t="s">
        <v>5</v>
      </c>
      <c r="BM68" s="12" t="s">
        <v>5</v>
      </c>
      <c r="BN68" s="12" t="s">
        <v>5</v>
      </c>
      <c r="BO68" s="12" t="s">
        <v>5</v>
      </c>
      <c r="BP68" s="12" t="s">
        <v>5</v>
      </c>
      <c r="BQ68" s="12" t="s">
        <v>5</v>
      </c>
      <c r="BR68" s="12" t="s">
        <v>5</v>
      </c>
      <c r="BS68" s="12" t="s">
        <v>5</v>
      </c>
      <c r="BT68" s="12" t="s">
        <v>5</v>
      </c>
      <c r="BU68" s="12" t="s">
        <v>5</v>
      </c>
      <c r="BV68" s="12" t="s">
        <v>5</v>
      </c>
      <c r="BW68" s="12" t="s">
        <v>5</v>
      </c>
      <c r="BX68" s="12" t="s">
        <v>5</v>
      </c>
      <c r="BY68" s="12" t="s">
        <v>5</v>
      </c>
      <c r="BZ68" s="12" t="s">
        <v>5</v>
      </c>
      <c r="CA68" s="12" t="s">
        <v>5</v>
      </c>
      <c r="CB68" s="12" t="s">
        <v>5</v>
      </c>
      <c r="CC68" s="12" t="s">
        <v>5</v>
      </c>
      <c r="CD68" s="12" t="s">
        <v>5</v>
      </c>
      <c r="CE68" s="12" t="s">
        <v>5</v>
      </c>
      <c r="CF68" s="12" t="s">
        <v>5</v>
      </c>
      <c r="CG68" s="12" t="s">
        <v>5</v>
      </c>
      <c r="CH68" s="12" t="s">
        <v>5</v>
      </c>
      <c r="CI68" s="12" t="s">
        <v>5</v>
      </c>
      <c r="CJ68" s="12" t="s">
        <v>5</v>
      </c>
      <c r="CK68" s="12" t="s">
        <v>5</v>
      </c>
      <c r="CL68" s="12" t="s">
        <v>5</v>
      </c>
      <c r="CM68" s="12" t="s">
        <v>5</v>
      </c>
      <c r="CN68" s="12" t="s">
        <v>5</v>
      </c>
      <c r="CO68" s="12" t="s">
        <v>5</v>
      </c>
      <c r="CP68" s="12" t="s">
        <v>5</v>
      </c>
      <c r="CQ68" s="12" t="s">
        <v>5</v>
      </c>
      <c r="CR68" s="12" t="s">
        <v>5</v>
      </c>
      <c r="CS68" s="12" t="s">
        <v>5</v>
      </c>
      <c r="CT68" s="12" t="s">
        <v>5</v>
      </c>
      <c r="CU68" s="3" t="s">
        <v>5</v>
      </c>
      <c r="CV68" s="3" t="s">
        <v>5</v>
      </c>
      <c r="CW68" s="3" t="s">
        <v>5</v>
      </c>
      <c r="CX68" s="3" t="s">
        <v>5</v>
      </c>
      <c r="CY68" s="3" t="s">
        <v>5</v>
      </c>
      <c r="CZ68" s="3" t="s">
        <v>5</v>
      </c>
      <c r="DA68" s="3" t="s">
        <v>5</v>
      </c>
      <c r="DB68" s="3" t="s">
        <v>5</v>
      </c>
      <c r="DC68" s="3" t="s">
        <v>5</v>
      </c>
      <c r="DD68" s="3" t="s">
        <v>5</v>
      </c>
      <c r="DE68" s="3" t="s">
        <v>5</v>
      </c>
      <c r="DF68" s="3" t="s">
        <v>5</v>
      </c>
      <c r="DG68" s="3" t="s">
        <v>5</v>
      </c>
      <c r="DH68" s="3" t="s">
        <v>5</v>
      </c>
      <c r="DI68" s="3" t="s">
        <v>5</v>
      </c>
      <c r="DJ68" s="3" t="s">
        <v>5</v>
      </c>
      <c r="DK68" s="3" t="s">
        <v>5</v>
      </c>
      <c r="DL68" s="3" t="s">
        <v>5</v>
      </c>
      <c r="DM68" s="3" t="s">
        <v>5</v>
      </c>
      <c r="DN68" s="3" t="s">
        <v>5</v>
      </c>
      <c r="DO68" s="3" t="s">
        <v>5</v>
      </c>
      <c r="DP68" s="3" t="s">
        <v>5</v>
      </c>
      <c r="DQ68" s="3" t="s">
        <v>5</v>
      </c>
      <c r="DR68" s="3" t="s">
        <v>5</v>
      </c>
      <c r="DS68" s="3" t="s">
        <v>5</v>
      </c>
      <c r="DT68" s="3" t="s">
        <v>5</v>
      </c>
      <c r="DU68" s="3" t="s">
        <v>5</v>
      </c>
      <c r="DV68" s="3" t="s">
        <v>5</v>
      </c>
    </row>
    <row r="69" spans="1:126">
      <c r="A69" s="26">
        <v>1984</v>
      </c>
      <c r="B69" s="12">
        <v>6.8347171148896786</v>
      </c>
      <c r="C69" s="12">
        <v>6.8069139831787391</v>
      </c>
      <c r="D69" s="12">
        <v>6.3571981070072061</v>
      </c>
      <c r="E69" s="12">
        <v>5.8351221235445552</v>
      </c>
      <c r="F69" s="12">
        <v>6.1679070715903723</v>
      </c>
      <c r="G69" s="12">
        <v>6.8316257477173234</v>
      </c>
      <c r="H69" s="12">
        <v>7.8824135130354991</v>
      </c>
      <c r="I69" s="12">
        <v>8.2784625966523286</v>
      </c>
      <c r="J69" s="12">
        <v>7.4528805652282006</v>
      </c>
      <c r="K69" s="12">
        <v>7.7077629442106961</v>
      </c>
      <c r="L69" s="12">
        <v>6.9813111785130193</v>
      </c>
      <c r="M69" s="12">
        <v>6.4729777237605521</v>
      </c>
      <c r="N69" s="12">
        <v>7.4202006851173365</v>
      </c>
      <c r="O69" s="12">
        <v>6.9879324064469115</v>
      </c>
      <c r="P69" s="12">
        <v>7.2059064806031055</v>
      </c>
      <c r="Q69" s="12">
        <v>7.6190683492090931</v>
      </c>
      <c r="R69" s="12">
        <v>8.1002333886216817</v>
      </c>
      <c r="S69" s="12">
        <v>7.8511676100977326</v>
      </c>
      <c r="T69" s="12">
        <v>7.4500562878383345</v>
      </c>
      <c r="U69" s="12">
        <v>7.1676207277570656</v>
      </c>
      <c r="V69" s="12">
        <v>6.469158263731428</v>
      </c>
      <c r="W69" s="12">
        <v>6.9386098776285987</v>
      </c>
      <c r="X69" s="12">
        <v>7.0517705854783355</v>
      </c>
      <c r="Y69" s="12">
        <v>7.169093503072804</v>
      </c>
      <c r="Z69" s="12">
        <v>6.9231266907067104</v>
      </c>
      <c r="AA69" s="12">
        <v>6.2210935549648916</v>
      </c>
      <c r="AB69" s="12">
        <v>5.7722660762659102</v>
      </c>
      <c r="AC69" s="12">
        <v>5.4445750925523733</v>
      </c>
      <c r="AD69" s="12">
        <v>5.7693816435547953</v>
      </c>
      <c r="AE69" s="12">
        <v>4.2975751310617962</v>
      </c>
      <c r="AF69" s="12">
        <v>3.4619730710787922</v>
      </c>
      <c r="AG69" s="12">
        <v>3.4643371307665989</v>
      </c>
      <c r="AH69" s="12">
        <v>4.1256637458138705</v>
      </c>
      <c r="AI69" s="12">
        <v>2.729363193978581</v>
      </c>
      <c r="AJ69" s="12">
        <v>2.5027501211877956</v>
      </c>
      <c r="AK69" s="12">
        <v>2.7649030098147014</v>
      </c>
      <c r="AL69" s="12">
        <v>1.8751051217076702</v>
      </c>
      <c r="AM69" s="12">
        <v>2.5436747745620534</v>
      </c>
      <c r="AN69" s="12">
        <v>1.7737776975024881</v>
      </c>
      <c r="AO69" s="12">
        <v>1.2391632037649936</v>
      </c>
      <c r="AP69" s="12">
        <v>0.86432374084729013</v>
      </c>
      <c r="AQ69" s="12">
        <v>1.7366212783241606</v>
      </c>
      <c r="AR69" s="12">
        <v>0.70718330131650253</v>
      </c>
      <c r="AS69" s="12">
        <v>0.42461438624872561</v>
      </c>
      <c r="AT69" s="12">
        <v>1.4165253191231497</v>
      </c>
      <c r="AU69" s="12">
        <v>1.7526082701940209</v>
      </c>
      <c r="AV69" s="12">
        <v>1.2675205500893136</v>
      </c>
      <c r="AW69" s="12">
        <v>0.28129727591699172</v>
      </c>
      <c r="AX69" s="12">
        <v>2.2169661932683673</v>
      </c>
      <c r="AY69" s="12">
        <v>5.8255990795918446</v>
      </c>
      <c r="AZ69" s="12">
        <v>3.2436342758544843</v>
      </c>
      <c r="BA69" s="12">
        <v>1.6561785777334976</v>
      </c>
      <c r="BB69" s="12">
        <v>4.000840052538476</v>
      </c>
      <c r="BC69" s="12">
        <v>4.9486868839255491</v>
      </c>
      <c r="BD69" s="12">
        <v>3.9941930631867031</v>
      </c>
      <c r="BE69" s="12">
        <v>-0.57185325739939163</v>
      </c>
      <c r="BF69" s="12">
        <v>4.9242507117520171</v>
      </c>
      <c r="BG69" s="12">
        <v>3.1534226693200273</v>
      </c>
      <c r="BH69" s="12">
        <v>-5.2636497035016259</v>
      </c>
      <c r="BI69" s="12" t="s">
        <v>5</v>
      </c>
      <c r="BJ69" s="12" t="s">
        <v>5</v>
      </c>
      <c r="BK69" s="12" t="s">
        <v>5</v>
      </c>
      <c r="BL69" s="12" t="s">
        <v>5</v>
      </c>
      <c r="BM69" s="12" t="s">
        <v>5</v>
      </c>
      <c r="BN69" s="12" t="s">
        <v>5</v>
      </c>
      <c r="BO69" s="12" t="s">
        <v>5</v>
      </c>
      <c r="BP69" s="12" t="s">
        <v>5</v>
      </c>
      <c r="BQ69" s="12" t="s">
        <v>5</v>
      </c>
      <c r="BR69" s="12" t="s">
        <v>5</v>
      </c>
      <c r="BS69" s="12" t="s">
        <v>5</v>
      </c>
      <c r="BT69" s="12" t="s">
        <v>5</v>
      </c>
      <c r="BU69" s="12" t="s">
        <v>5</v>
      </c>
      <c r="BV69" s="12" t="s">
        <v>5</v>
      </c>
      <c r="BW69" s="12" t="s">
        <v>5</v>
      </c>
      <c r="BX69" s="12" t="s">
        <v>5</v>
      </c>
      <c r="BY69" s="12" t="s">
        <v>5</v>
      </c>
      <c r="BZ69" s="12" t="s">
        <v>5</v>
      </c>
      <c r="CA69" s="12" t="s">
        <v>5</v>
      </c>
      <c r="CB69" s="12" t="s">
        <v>5</v>
      </c>
      <c r="CC69" s="12" t="s">
        <v>5</v>
      </c>
      <c r="CD69" s="12" t="s">
        <v>5</v>
      </c>
      <c r="CE69" s="12" t="s">
        <v>5</v>
      </c>
      <c r="CF69" s="12" t="s">
        <v>5</v>
      </c>
      <c r="CG69" s="12" t="s">
        <v>5</v>
      </c>
      <c r="CH69" s="12" t="s">
        <v>5</v>
      </c>
      <c r="CI69" s="12" t="s">
        <v>5</v>
      </c>
      <c r="CJ69" s="12" t="s">
        <v>5</v>
      </c>
      <c r="CK69" s="12" t="s">
        <v>5</v>
      </c>
      <c r="CL69" s="12" t="s">
        <v>5</v>
      </c>
      <c r="CM69" s="12" t="s">
        <v>5</v>
      </c>
      <c r="CN69" s="12" t="s">
        <v>5</v>
      </c>
      <c r="CO69" s="12" t="s">
        <v>5</v>
      </c>
      <c r="CP69" s="12" t="s">
        <v>5</v>
      </c>
      <c r="CQ69" s="12" t="s">
        <v>5</v>
      </c>
      <c r="CR69" s="12" t="s">
        <v>5</v>
      </c>
      <c r="CS69" s="12" t="s">
        <v>5</v>
      </c>
      <c r="CT69" s="12" t="s">
        <v>5</v>
      </c>
      <c r="CU69" s="3" t="s">
        <v>5</v>
      </c>
      <c r="CV69" s="3" t="s">
        <v>5</v>
      </c>
      <c r="CW69" s="3" t="s">
        <v>5</v>
      </c>
      <c r="CX69" s="3" t="s">
        <v>5</v>
      </c>
      <c r="CY69" s="3" t="s">
        <v>5</v>
      </c>
      <c r="CZ69" s="3" t="s">
        <v>5</v>
      </c>
      <c r="DA69" s="3" t="s">
        <v>5</v>
      </c>
      <c r="DB69" s="3" t="s">
        <v>5</v>
      </c>
      <c r="DC69" s="3" t="s">
        <v>5</v>
      </c>
      <c r="DD69" s="3" t="s">
        <v>5</v>
      </c>
      <c r="DE69" s="3" t="s">
        <v>5</v>
      </c>
      <c r="DF69" s="3" t="s">
        <v>5</v>
      </c>
      <c r="DG69" s="3" t="s">
        <v>5</v>
      </c>
      <c r="DH69" s="3" t="s">
        <v>5</v>
      </c>
      <c r="DI69" s="3" t="s">
        <v>5</v>
      </c>
      <c r="DJ69" s="3" t="s">
        <v>5</v>
      </c>
      <c r="DK69" s="3" t="s">
        <v>5</v>
      </c>
      <c r="DL69" s="3" t="s">
        <v>5</v>
      </c>
      <c r="DM69" s="3" t="s">
        <v>5</v>
      </c>
      <c r="DN69" s="3" t="s">
        <v>5</v>
      </c>
      <c r="DO69" s="3" t="s">
        <v>5</v>
      </c>
      <c r="DP69" s="3" t="s">
        <v>5</v>
      </c>
      <c r="DQ69" s="3" t="s">
        <v>5</v>
      </c>
      <c r="DR69" s="3" t="s">
        <v>5</v>
      </c>
      <c r="DS69" s="3" t="s">
        <v>5</v>
      </c>
      <c r="DT69" s="3" t="s">
        <v>5</v>
      </c>
      <c r="DU69" s="3" t="s">
        <v>5</v>
      </c>
      <c r="DV69" s="3" t="s">
        <v>5</v>
      </c>
    </row>
    <row r="70" spans="1:126">
      <c r="A70" s="26">
        <v>1985</v>
      </c>
      <c r="B70" s="12">
        <v>7.0607056583030428</v>
      </c>
      <c r="C70" s="12">
        <v>7.0372040804077693</v>
      </c>
      <c r="D70" s="12">
        <v>6.5992124451569403</v>
      </c>
      <c r="E70" s="12">
        <v>6.0905415550559141</v>
      </c>
      <c r="F70" s="12">
        <v>6.4219449760207592</v>
      </c>
      <c r="G70" s="12">
        <v>7.0782149108441317</v>
      </c>
      <c r="H70" s="12">
        <v>8.1141101094550656</v>
      </c>
      <c r="I70" s="12">
        <v>8.507058202747416</v>
      </c>
      <c r="J70" s="12">
        <v>7.7017488181986504</v>
      </c>
      <c r="K70" s="12">
        <v>7.9565132731416952</v>
      </c>
      <c r="L70" s="12">
        <v>7.2495655493365962</v>
      </c>
      <c r="M70" s="12">
        <v>6.7570808257183357</v>
      </c>
      <c r="N70" s="12">
        <v>7.6904887900043111</v>
      </c>
      <c r="O70" s="12">
        <v>7.2731685194946785</v>
      </c>
      <c r="P70" s="12">
        <v>7.4926048118876443</v>
      </c>
      <c r="Q70" s="12">
        <v>7.9029563796642597</v>
      </c>
      <c r="R70" s="12">
        <v>8.3796378506914557</v>
      </c>
      <c r="S70" s="12">
        <v>8.142862077762711</v>
      </c>
      <c r="T70" s="12">
        <v>7.7582461314538946</v>
      </c>
      <c r="U70" s="12">
        <v>7.4902160690237656</v>
      </c>
      <c r="V70" s="12">
        <v>6.8172800501304422</v>
      </c>
      <c r="W70" s="12">
        <v>7.2836206428097068</v>
      </c>
      <c r="X70" s="12">
        <v>7.4028826679576429</v>
      </c>
      <c r="Y70" s="12">
        <v>7.5265242116300728</v>
      </c>
      <c r="Z70" s="12">
        <v>7.2973184415118491</v>
      </c>
      <c r="AA70" s="12">
        <v>6.6260345882428089</v>
      </c>
      <c r="AB70" s="12">
        <v>6.2023179481313884</v>
      </c>
      <c r="AC70" s="12">
        <v>5.8975888691323606</v>
      </c>
      <c r="AD70" s="12">
        <v>6.2264018959340799</v>
      </c>
      <c r="AE70" s="12">
        <v>4.8168156016627677</v>
      </c>
      <c r="AF70" s="12">
        <v>4.026374959365894</v>
      </c>
      <c r="AG70" s="12">
        <v>4.0481196338329868</v>
      </c>
      <c r="AH70" s="12">
        <v>4.7066768163095114</v>
      </c>
      <c r="AI70" s="12">
        <v>3.3836101023383316</v>
      </c>
      <c r="AJ70" s="12">
        <v>3.1908762595918003</v>
      </c>
      <c r="AK70" s="12">
        <v>3.4700680782097879</v>
      </c>
      <c r="AL70" s="12">
        <v>2.6467269799570139</v>
      </c>
      <c r="AM70" s="12">
        <v>3.3197771634807438</v>
      </c>
      <c r="AN70" s="12">
        <v>2.6201527894201848</v>
      </c>
      <c r="AO70" s="12">
        <v>2.1512997045234177</v>
      </c>
      <c r="AP70" s="12">
        <v>1.8408090397895176</v>
      </c>
      <c r="AQ70" s="12">
        <v>2.7185901436593052</v>
      </c>
      <c r="AR70" s="12">
        <v>1.8008969912262454</v>
      </c>
      <c r="AS70" s="12">
        <v>1.5992858764512645</v>
      </c>
      <c r="AT70" s="12">
        <v>2.6026193441586951</v>
      </c>
      <c r="AU70" s="12">
        <v>2.9953697001605475</v>
      </c>
      <c r="AV70" s="12">
        <v>2.633699776489498</v>
      </c>
      <c r="AW70" s="12">
        <v>1.8284305408227504</v>
      </c>
      <c r="AX70" s="12">
        <v>3.7317214871369928</v>
      </c>
      <c r="AY70" s="12">
        <v>7.1500018650554873</v>
      </c>
      <c r="AZ70" s="12">
        <v>4.9586738202382241</v>
      </c>
      <c r="BA70" s="12">
        <v>3.7381620379510956</v>
      </c>
      <c r="BB70" s="12">
        <v>6.0499887609326528</v>
      </c>
      <c r="BC70" s="12">
        <v>7.1551644318921692</v>
      </c>
      <c r="BD70" s="12">
        <v>6.7274991726042286</v>
      </c>
      <c r="BE70" s="12">
        <v>3.621323338018863</v>
      </c>
      <c r="BF70" s="12">
        <v>8.791695463736982</v>
      </c>
      <c r="BG70" s="12">
        <v>8.9002916861106431</v>
      </c>
      <c r="BH70" s="12">
        <v>7.5651900080951267</v>
      </c>
      <c r="BI70" s="12">
        <v>20.394029719691879</v>
      </c>
      <c r="BJ70" s="12" t="s">
        <v>5</v>
      </c>
      <c r="BK70" s="12" t="s">
        <v>5</v>
      </c>
      <c r="BL70" s="12" t="s">
        <v>5</v>
      </c>
      <c r="BM70" s="12" t="s">
        <v>5</v>
      </c>
      <c r="BN70" s="12" t="s">
        <v>5</v>
      </c>
      <c r="BO70" s="12" t="s">
        <v>5</v>
      </c>
      <c r="BP70" s="12" t="s">
        <v>5</v>
      </c>
      <c r="BQ70" s="12" t="s">
        <v>5</v>
      </c>
      <c r="BR70" s="12" t="s">
        <v>5</v>
      </c>
      <c r="BS70" s="12" t="s">
        <v>5</v>
      </c>
      <c r="BT70" s="12" t="s">
        <v>5</v>
      </c>
      <c r="BU70" s="12" t="s">
        <v>5</v>
      </c>
      <c r="BV70" s="12" t="s">
        <v>5</v>
      </c>
      <c r="BW70" s="12" t="s">
        <v>5</v>
      </c>
      <c r="BX70" s="12" t="s">
        <v>5</v>
      </c>
      <c r="BY70" s="12" t="s">
        <v>5</v>
      </c>
      <c r="BZ70" s="12" t="s">
        <v>5</v>
      </c>
      <c r="CA70" s="12" t="s">
        <v>5</v>
      </c>
      <c r="CB70" s="12" t="s">
        <v>5</v>
      </c>
      <c r="CC70" s="12" t="s">
        <v>5</v>
      </c>
      <c r="CD70" s="12" t="s">
        <v>5</v>
      </c>
      <c r="CE70" s="12" t="s">
        <v>5</v>
      </c>
      <c r="CF70" s="12" t="s">
        <v>5</v>
      </c>
      <c r="CG70" s="12" t="s">
        <v>5</v>
      </c>
      <c r="CH70" s="12" t="s">
        <v>5</v>
      </c>
      <c r="CI70" s="12" t="s">
        <v>5</v>
      </c>
      <c r="CJ70" s="12" t="s">
        <v>5</v>
      </c>
      <c r="CK70" s="12" t="s">
        <v>5</v>
      </c>
      <c r="CL70" s="12" t="s">
        <v>5</v>
      </c>
      <c r="CM70" s="12" t="s">
        <v>5</v>
      </c>
      <c r="CN70" s="12" t="s">
        <v>5</v>
      </c>
      <c r="CO70" s="12" t="s">
        <v>5</v>
      </c>
      <c r="CP70" s="12" t="s">
        <v>5</v>
      </c>
      <c r="CQ70" s="12" t="s">
        <v>5</v>
      </c>
      <c r="CR70" s="12" t="s">
        <v>5</v>
      </c>
      <c r="CS70" s="12" t="s">
        <v>5</v>
      </c>
      <c r="CT70" s="12" t="s">
        <v>5</v>
      </c>
      <c r="CU70" s="3" t="s">
        <v>5</v>
      </c>
      <c r="CV70" s="3" t="s">
        <v>5</v>
      </c>
      <c r="CW70" s="3" t="s">
        <v>5</v>
      </c>
      <c r="CX70" s="3" t="s">
        <v>5</v>
      </c>
      <c r="CY70" s="3" t="s">
        <v>5</v>
      </c>
      <c r="CZ70" s="3" t="s">
        <v>5</v>
      </c>
      <c r="DA70" s="3" t="s">
        <v>5</v>
      </c>
      <c r="DB70" s="3" t="s">
        <v>5</v>
      </c>
      <c r="DC70" s="3" t="s">
        <v>5</v>
      </c>
      <c r="DD70" s="3" t="s">
        <v>5</v>
      </c>
      <c r="DE70" s="3" t="s">
        <v>5</v>
      </c>
      <c r="DF70" s="3" t="s">
        <v>5</v>
      </c>
      <c r="DG70" s="3" t="s">
        <v>5</v>
      </c>
      <c r="DH70" s="3" t="s">
        <v>5</v>
      </c>
      <c r="DI70" s="3" t="s">
        <v>5</v>
      </c>
      <c r="DJ70" s="3" t="s">
        <v>5</v>
      </c>
      <c r="DK70" s="3" t="s">
        <v>5</v>
      </c>
      <c r="DL70" s="3" t="s">
        <v>5</v>
      </c>
      <c r="DM70" s="3" t="s">
        <v>5</v>
      </c>
      <c r="DN70" s="3" t="s">
        <v>5</v>
      </c>
      <c r="DO70" s="3" t="s">
        <v>5</v>
      </c>
      <c r="DP70" s="3" t="s">
        <v>5</v>
      </c>
      <c r="DQ70" s="3" t="s">
        <v>5</v>
      </c>
      <c r="DR70" s="3" t="s">
        <v>5</v>
      </c>
      <c r="DS70" s="3" t="s">
        <v>5</v>
      </c>
      <c r="DT70" s="3" t="s">
        <v>5</v>
      </c>
      <c r="DU70" s="3" t="s">
        <v>5</v>
      </c>
      <c r="DV70" s="3" t="s">
        <v>5</v>
      </c>
    </row>
    <row r="71" spans="1:126">
      <c r="A71" s="26">
        <v>1986</v>
      </c>
      <c r="B71" s="11">
        <v>7.089217063228956</v>
      </c>
      <c r="C71" s="11">
        <v>7.066582368380697</v>
      </c>
      <c r="D71" s="11">
        <v>6.636512257252301</v>
      </c>
      <c r="E71" s="11">
        <v>6.1372546551201763</v>
      </c>
      <c r="F71" s="11">
        <v>6.4636635090516776</v>
      </c>
      <c r="G71" s="11">
        <v>7.1089593117001915</v>
      </c>
      <c r="H71" s="11">
        <v>8.1265790412610261</v>
      </c>
      <c r="I71" s="11">
        <v>8.5124812241554864</v>
      </c>
      <c r="J71" s="11">
        <v>7.7224686774549633</v>
      </c>
      <c r="K71" s="11">
        <v>7.972732274788652</v>
      </c>
      <c r="L71" s="11">
        <v>7.2799642906982918</v>
      </c>
      <c r="M71" s="11">
        <v>6.7979372363796307</v>
      </c>
      <c r="N71" s="11">
        <v>7.713129862836535</v>
      </c>
      <c r="O71" s="11">
        <v>7.3049754536465255</v>
      </c>
      <c r="P71" s="11">
        <v>7.5204196320343559</v>
      </c>
      <c r="Q71" s="11">
        <v>7.9224551835581556</v>
      </c>
      <c r="R71" s="11">
        <v>8.3889770397601637</v>
      </c>
      <c r="S71" s="11">
        <v>8.1577947886949946</v>
      </c>
      <c r="T71" s="11">
        <v>7.7824706716243464</v>
      </c>
      <c r="U71" s="11">
        <v>7.521399052113277</v>
      </c>
      <c r="V71" s="11">
        <v>6.8656366674146536</v>
      </c>
      <c r="W71" s="11">
        <v>7.3215276607090516</v>
      </c>
      <c r="X71" s="11">
        <v>7.4387036600300878</v>
      </c>
      <c r="Y71" s="11">
        <v>7.5600341365551573</v>
      </c>
      <c r="Z71" s="11">
        <v>7.337928790627303</v>
      </c>
      <c r="AA71" s="11">
        <v>6.6864197763133761</v>
      </c>
      <c r="AB71" s="11">
        <v>6.2765346170071528</v>
      </c>
      <c r="AC71" s="11">
        <v>5.9829510011809184</v>
      </c>
      <c r="AD71" s="11">
        <v>6.3043867281416244</v>
      </c>
      <c r="AE71" s="11">
        <v>4.9412870315727826</v>
      </c>
      <c r="AF71" s="11">
        <v>4.1803596819277447</v>
      </c>
      <c r="AG71" s="11">
        <v>4.2065123579979966</v>
      </c>
      <c r="AH71" s="11">
        <v>4.8478224901879194</v>
      </c>
      <c r="AI71" s="11">
        <v>3.5770490757827922</v>
      </c>
      <c r="AJ71" s="11">
        <v>3.398617929932223</v>
      </c>
      <c r="AK71" s="11">
        <v>3.6750616659241522</v>
      </c>
      <c r="AL71" s="11">
        <v>2.8928539551100632</v>
      </c>
      <c r="AM71" s="11">
        <v>3.5481156716183482</v>
      </c>
      <c r="AN71" s="11">
        <v>2.8888375098272765</v>
      </c>
      <c r="AO71" s="11">
        <v>2.4535088706261381</v>
      </c>
      <c r="AP71" s="11">
        <v>2.1721943883130264</v>
      </c>
      <c r="AQ71" s="11">
        <v>3.0226557044155022</v>
      </c>
      <c r="AR71" s="11">
        <v>2.1692656421502985</v>
      </c>
      <c r="AS71" s="11">
        <v>1.9993200699141518</v>
      </c>
      <c r="AT71" s="11">
        <v>2.9671653450189641</v>
      </c>
      <c r="AU71" s="11">
        <v>3.3581529288244636</v>
      </c>
      <c r="AV71" s="11">
        <v>3.0447798819757446</v>
      </c>
      <c r="AW71" s="11">
        <v>2.3263927421056412</v>
      </c>
      <c r="AX71" s="11">
        <v>4.1215814772636259</v>
      </c>
      <c r="AY71" s="11">
        <v>7.2874934895327996</v>
      </c>
      <c r="AZ71" s="11">
        <v>5.3078763237423177</v>
      </c>
      <c r="BA71" s="11">
        <v>4.2443359700343093</v>
      </c>
      <c r="BB71" s="11">
        <v>6.3555346051382733</v>
      </c>
      <c r="BC71" s="11">
        <v>7.3607565477535539</v>
      </c>
      <c r="BD71" s="11">
        <v>7.0235566277726615</v>
      </c>
      <c r="BE71" s="11">
        <v>4.4844196748129255</v>
      </c>
      <c r="BF71" s="11">
        <v>8.7933366427462349</v>
      </c>
      <c r="BG71" s="11">
        <v>8.8751941042787941</v>
      </c>
      <c r="BH71" s="11">
        <v>7.9767604583244989</v>
      </c>
      <c r="BI71" s="11">
        <v>14.59696553923756</v>
      </c>
      <c r="BJ71" s="11">
        <v>8.7999013587832469</v>
      </c>
      <c r="BK71" s="11" t="s">
        <v>5</v>
      </c>
      <c r="BL71" s="11" t="s">
        <v>5</v>
      </c>
      <c r="BM71" s="11" t="s">
        <v>5</v>
      </c>
      <c r="BN71" s="11" t="s">
        <v>5</v>
      </c>
      <c r="BO71" s="11" t="s">
        <v>5</v>
      </c>
      <c r="BP71" s="11" t="s">
        <v>5</v>
      </c>
      <c r="BQ71" s="11" t="s">
        <v>5</v>
      </c>
      <c r="BR71" s="11" t="s">
        <v>5</v>
      </c>
      <c r="BS71" s="11" t="s">
        <v>5</v>
      </c>
      <c r="BT71" s="11" t="s">
        <v>5</v>
      </c>
      <c r="BU71" s="11" t="s">
        <v>5</v>
      </c>
      <c r="BV71" s="11" t="s">
        <v>5</v>
      </c>
      <c r="BW71" s="11" t="s">
        <v>5</v>
      </c>
      <c r="BX71" s="11" t="s">
        <v>5</v>
      </c>
      <c r="BY71" s="11" t="s">
        <v>5</v>
      </c>
      <c r="BZ71" s="11" t="s">
        <v>5</v>
      </c>
      <c r="CA71" s="11" t="s">
        <v>5</v>
      </c>
      <c r="CB71" s="11" t="s">
        <v>5</v>
      </c>
      <c r="CC71" s="11" t="s">
        <v>5</v>
      </c>
      <c r="CD71" s="11" t="s">
        <v>5</v>
      </c>
      <c r="CE71" s="11" t="s">
        <v>5</v>
      </c>
      <c r="CF71" s="11" t="s">
        <v>5</v>
      </c>
      <c r="CG71" s="11" t="s">
        <v>5</v>
      </c>
      <c r="CH71" s="11" t="s">
        <v>5</v>
      </c>
      <c r="CI71" s="11" t="s">
        <v>5</v>
      </c>
      <c r="CJ71" s="11" t="s">
        <v>5</v>
      </c>
      <c r="CK71" s="11" t="s">
        <v>5</v>
      </c>
      <c r="CL71" s="11" t="s">
        <v>5</v>
      </c>
      <c r="CM71" s="11" t="s">
        <v>5</v>
      </c>
      <c r="CN71" s="11" t="s">
        <v>5</v>
      </c>
      <c r="CO71" s="11" t="s">
        <v>5</v>
      </c>
      <c r="CP71" s="11" t="s">
        <v>5</v>
      </c>
      <c r="CQ71" s="11" t="s">
        <v>5</v>
      </c>
      <c r="CR71" s="11" t="s">
        <v>5</v>
      </c>
      <c r="CS71" s="11" t="s">
        <v>5</v>
      </c>
      <c r="CT71" s="11" t="s">
        <v>5</v>
      </c>
      <c r="CU71" s="3" t="s">
        <v>5</v>
      </c>
      <c r="CV71" s="3" t="s">
        <v>5</v>
      </c>
      <c r="CW71" s="3" t="s">
        <v>5</v>
      </c>
      <c r="CX71" s="3" t="s">
        <v>5</v>
      </c>
      <c r="CY71" s="3" t="s">
        <v>5</v>
      </c>
      <c r="CZ71" s="3" t="s">
        <v>5</v>
      </c>
      <c r="DA71" s="3" t="s">
        <v>5</v>
      </c>
      <c r="DB71" s="3" t="s">
        <v>5</v>
      </c>
      <c r="DC71" s="3" t="s">
        <v>5</v>
      </c>
      <c r="DD71" s="3" t="s">
        <v>5</v>
      </c>
      <c r="DE71" s="3" t="s">
        <v>5</v>
      </c>
      <c r="DF71" s="3" t="s">
        <v>5</v>
      </c>
      <c r="DG71" s="3" t="s">
        <v>5</v>
      </c>
      <c r="DH71" s="3" t="s">
        <v>5</v>
      </c>
      <c r="DI71" s="3" t="s">
        <v>5</v>
      </c>
      <c r="DJ71" s="3" t="s">
        <v>5</v>
      </c>
      <c r="DK71" s="3" t="s">
        <v>5</v>
      </c>
      <c r="DL71" s="3" t="s">
        <v>5</v>
      </c>
      <c r="DM71" s="3" t="s">
        <v>5</v>
      </c>
      <c r="DN71" s="3" t="s">
        <v>5</v>
      </c>
      <c r="DO71" s="3" t="s">
        <v>5</v>
      </c>
      <c r="DP71" s="3" t="s">
        <v>5</v>
      </c>
      <c r="DQ71" s="3" t="s">
        <v>5</v>
      </c>
      <c r="DR71" s="3" t="s">
        <v>5</v>
      </c>
      <c r="DS71" s="3" t="s">
        <v>5</v>
      </c>
      <c r="DT71" s="3" t="s">
        <v>5</v>
      </c>
      <c r="DU71" s="3" t="s">
        <v>5</v>
      </c>
      <c r="DV71" s="3" t="s">
        <v>5</v>
      </c>
    </row>
    <row r="72" spans="1:126">
      <c r="A72" s="26">
        <v>1987</v>
      </c>
      <c r="B72" s="11">
        <v>6.9276803385256782</v>
      </c>
      <c r="C72" s="11">
        <v>6.9027685612207845</v>
      </c>
      <c r="D72" s="11">
        <v>6.4771360551585335</v>
      </c>
      <c r="E72" s="11">
        <v>5.9836391547219732</v>
      </c>
      <c r="F72" s="11">
        <v>6.3017717266822721</v>
      </c>
      <c r="G72" s="11">
        <v>6.9329063436287131</v>
      </c>
      <c r="H72" s="11">
        <v>7.9292104893032622</v>
      </c>
      <c r="I72" s="11">
        <v>8.3045077497458575</v>
      </c>
      <c r="J72" s="11">
        <v>7.5252737043840625</v>
      </c>
      <c r="K72" s="11">
        <v>7.7670946871818067</v>
      </c>
      <c r="L72" s="11">
        <v>7.0836945953315205</v>
      </c>
      <c r="M72" s="11">
        <v>6.6072706264824994</v>
      </c>
      <c r="N72" s="11">
        <v>7.5003460682123251</v>
      </c>
      <c r="O72" s="11">
        <v>7.0961788144216209</v>
      </c>
      <c r="P72" s="11">
        <v>7.3027846424425142</v>
      </c>
      <c r="Q72" s="11">
        <v>7.6916357143681102</v>
      </c>
      <c r="R72" s="11">
        <v>8.1429979765398599</v>
      </c>
      <c r="S72" s="11">
        <v>7.9114869074267942</v>
      </c>
      <c r="T72" s="11">
        <v>7.5390949775334768</v>
      </c>
      <c r="U72" s="11">
        <v>7.2784348911717185</v>
      </c>
      <c r="V72" s="11">
        <v>6.6325010356101641</v>
      </c>
      <c r="W72" s="11">
        <v>7.0715865014631172</v>
      </c>
      <c r="X72" s="11">
        <v>7.1795845718199915</v>
      </c>
      <c r="Y72" s="11">
        <v>7.2911599313005659</v>
      </c>
      <c r="Z72" s="11">
        <v>7.0678238259167427</v>
      </c>
      <c r="AA72" s="11">
        <v>6.4266230291596642</v>
      </c>
      <c r="AB72" s="11">
        <v>6.0209069924132326</v>
      </c>
      <c r="AC72" s="11">
        <v>5.728407833479352</v>
      </c>
      <c r="AD72" s="11">
        <v>6.0329030047146937</v>
      </c>
      <c r="AE72" s="11">
        <v>4.7028825800592449</v>
      </c>
      <c r="AF72" s="11">
        <v>3.9582840709808158</v>
      </c>
      <c r="AG72" s="11">
        <v>3.9764293829537403</v>
      </c>
      <c r="AH72" s="11">
        <v>4.5886930782358579</v>
      </c>
      <c r="AI72" s="11">
        <v>3.3528039397773863</v>
      </c>
      <c r="AJ72" s="11">
        <v>3.1727365799927165</v>
      </c>
      <c r="AK72" s="11">
        <v>3.4305756831723668</v>
      </c>
      <c r="AL72" s="11">
        <v>2.6690495772837517</v>
      </c>
      <c r="AM72" s="11">
        <v>3.2891486500186531</v>
      </c>
      <c r="AN72" s="11">
        <v>2.6465501190688911</v>
      </c>
      <c r="AO72" s="11">
        <v>2.2196145776261282</v>
      </c>
      <c r="AP72" s="11">
        <v>1.9404555584636189</v>
      </c>
      <c r="AQ72" s="11">
        <v>2.7393835342826698</v>
      </c>
      <c r="AR72" s="11">
        <v>1.9144993666240828</v>
      </c>
      <c r="AS72" s="11">
        <v>1.7400895468463529</v>
      </c>
      <c r="AT72" s="11">
        <v>2.6397639442749101</v>
      </c>
      <c r="AU72" s="11">
        <v>2.9884933525186721</v>
      </c>
      <c r="AV72" s="11">
        <v>2.6716023975788863</v>
      </c>
      <c r="AW72" s="11">
        <v>1.9762292347403336</v>
      </c>
      <c r="AX72" s="11">
        <v>3.6181785240037962</v>
      </c>
      <c r="AY72" s="11">
        <v>6.5018355389245848</v>
      </c>
      <c r="AZ72" s="11">
        <v>4.6217149743992918</v>
      </c>
      <c r="BA72" s="11">
        <v>3.5924818029062804</v>
      </c>
      <c r="BB72" s="11">
        <v>5.427375157787047</v>
      </c>
      <c r="BC72" s="11">
        <v>6.217776945961603</v>
      </c>
      <c r="BD72" s="11">
        <v>5.7798545657543308</v>
      </c>
      <c r="BE72" s="11">
        <v>3.4257797400719374</v>
      </c>
      <c r="BF72" s="11">
        <v>6.8401038908928653</v>
      </c>
      <c r="BG72" s="11">
        <v>6.5149433097482365</v>
      </c>
      <c r="BH72" s="11">
        <v>5.2510553766498766</v>
      </c>
      <c r="BI72" s="11">
        <v>8.7559570700337108</v>
      </c>
      <c r="BJ72" s="11">
        <v>2.9369207452046271</v>
      </c>
      <c r="BK72" s="11">
        <v>-2.9260598683739927</v>
      </c>
      <c r="BL72" s="11" t="s">
        <v>5</v>
      </c>
      <c r="BM72" s="11" t="s">
        <v>5</v>
      </c>
      <c r="BN72" s="11" t="s">
        <v>5</v>
      </c>
      <c r="BO72" s="11" t="s">
        <v>5</v>
      </c>
      <c r="BP72" s="11" t="s">
        <v>5</v>
      </c>
      <c r="BQ72" s="11" t="s">
        <v>5</v>
      </c>
      <c r="BR72" s="11" t="s">
        <v>5</v>
      </c>
      <c r="BS72" s="11" t="s">
        <v>5</v>
      </c>
      <c r="BT72" s="11" t="s">
        <v>5</v>
      </c>
      <c r="BU72" s="11" t="s">
        <v>5</v>
      </c>
      <c r="BV72" s="11" t="s">
        <v>5</v>
      </c>
      <c r="BW72" s="11" t="s">
        <v>5</v>
      </c>
      <c r="BX72" s="11" t="s">
        <v>5</v>
      </c>
      <c r="BY72" s="11" t="s">
        <v>5</v>
      </c>
      <c r="BZ72" s="11" t="s">
        <v>5</v>
      </c>
      <c r="CA72" s="11" t="s">
        <v>5</v>
      </c>
      <c r="CB72" s="11" t="s">
        <v>5</v>
      </c>
      <c r="CC72" s="11" t="s">
        <v>5</v>
      </c>
      <c r="CD72" s="11" t="s">
        <v>5</v>
      </c>
      <c r="CE72" s="11" t="s">
        <v>5</v>
      </c>
      <c r="CF72" s="11" t="s">
        <v>5</v>
      </c>
      <c r="CG72" s="11" t="s">
        <v>5</v>
      </c>
      <c r="CH72" s="11" t="s">
        <v>5</v>
      </c>
      <c r="CI72" s="11" t="s">
        <v>5</v>
      </c>
      <c r="CJ72" s="11" t="s">
        <v>5</v>
      </c>
      <c r="CK72" s="11" t="s">
        <v>5</v>
      </c>
      <c r="CL72" s="11" t="s">
        <v>5</v>
      </c>
      <c r="CM72" s="11" t="s">
        <v>5</v>
      </c>
      <c r="CN72" s="11" t="s">
        <v>5</v>
      </c>
      <c r="CO72" s="11" t="s">
        <v>5</v>
      </c>
      <c r="CP72" s="11" t="s">
        <v>5</v>
      </c>
      <c r="CQ72" s="11" t="s">
        <v>5</v>
      </c>
      <c r="CR72" s="11" t="s">
        <v>5</v>
      </c>
      <c r="CS72" s="11" t="s">
        <v>5</v>
      </c>
      <c r="CT72" s="11" t="s">
        <v>5</v>
      </c>
      <c r="CU72" s="3" t="s">
        <v>5</v>
      </c>
      <c r="CV72" s="3" t="s">
        <v>5</v>
      </c>
      <c r="CW72" s="3" t="s">
        <v>5</v>
      </c>
      <c r="CX72" s="3" t="s">
        <v>5</v>
      </c>
      <c r="CY72" s="3" t="s">
        <v>5</v>
      </c>
      <c r="CZ72" s="3" t="s">
        <v>5</v>
      </c>
      <c r="DA72" s="3" t="s">
        <v>5</v>
      </c>
      <c r="DB72" s="3" t="s">
        <v>5</v>
      </c>
      <c r="DC72" s="3" t="s">
        <v>5</v>
      </c>
      <c r="DD72" s="3" t="s">
        <v>5</v>
      </c>
      <c r="DE72" s="3" t="s">
        <v>5</v>
      </c>
      <c r="DF72" s="3" t="s">
        <v>5</v>
      </c>
      <c r="DG72" s="3" t="s">
        <v>5</v>
      </c>
      <c r="DH72" s="3" t="s">
        <v>5</v>
      </c>
      <c r="DI72" s="3" t="s">
        <v>5</v>
      </c>
      <c r="DJ72" s="3" t="s">
        <v>5</v>
      </c>
      <c r="DK72" s="3" t="s">
        <v>5</v>
      </c>
      <c r="DL72" s="3" t="s">
        <v>5</v>
      </c>
      <c r="DM72" s="3" t="s">
        <v>5</v>
      </c>
      <c r="DN72" s="3" t="s">
        <v>5</v>
      </c>
      <c r="DO72" s="3" t="s">
        <v>5</v>
      </c>
      <c r="DP72" s="3" t="s">
        <v>5</v>
      </c>
      <c r="DQ72" s="3" t="s">
        <v>5</v>
      </c>
      <c r="DR72" s="3" t="s">
        <v>5</v>
      </c>
      <c r="DS72" s="3" t="s">
        <v>5</v>
      </c>
      <c r="DT72" s="3" t="s">
        <v>5</v>
      </c>
      <c r="DU72" s="3" t="s">
        <v>5</v>
      </c>
      <c r="DV72" s="3" t="s">
        <v>5</v>
      </c>
    </row>
    <row r="73" spans="1:126">
      <c r="A73" s="26">
        <v>1988</v>
      </c>
      <c r="B73" s="11">
        <v>6.9412461674973294</v>
      </c>
      <c r="C73" s="11">
        <v>6.9169549967452797</v>
      </c>
      <c r="D73" s="11">
        <v>6.4985326372664183</v>
      </c>
      <c r="E73" s="11">
        <v>6.0136172948722662</v>
      </c>
      <c r="F73" s="11">
        <v>6.3268658934120525</v>
      </c>
      <c r="G73" s="11">
        <v>6.9475515370789012</v>
      </c>
      <c r="H73" s="11">
        <v>7.9266335958723175</v>
      </c>
      <c r="I73" s="11">
        <v>8.2951831035671759</v>
      </c>
      <c r="J73" s="11">
        <v>7.5299474109177993</v>
      </c>
      <c r="K73" s="11">
        <v>7.7673767774884368</v>
      </c>
      <c r="L73" s="11">
        <v>7.096876349452427</v>
      </c>
      <c r="M73" s="11">
        <v>6.629867875275905</v>
      </c>
      <c r="N73" s="11">
        <v>7.5058751171442326</v>
      </c>
      <c r="O73" s="11">
        <v>7.1099017894079797</v>
      </c>
      <c r="P73" s="11">
        <v>7.3125712326730694</v>
      </c>
      <c r="Q73" s="11">
        <v>7.6935251278966819</v>
      </c>
      <c r="R73" s="11">
        <v>8.1353241379696346</v>
      </c>
      <c r="S73" s="11">
        <v>7.9086790956075115</v>
      </c>
      <c r="T73" s="11">
        <v>7.544500146115837</v>
      </c>
      <c r="U73" s="11">
        <v>7.2898869973664402</v>
      </c>
      <c r="V73" s="11">
        <v>6.6592411874271296</v>
      </c>
      <c r="W73" s="11">
        <v>7.088508907707797</v>
      </c>
      <c r="X73" s="11">
        <v>7.1942856204033916</v>
      </c>
      <c r="Y73" s="11">
        <v>7.3034391221115404</v>
      </c>
      <c r="Z73" s="11">
        <v>7.0861444345788573</v>
      </c>
      <c r="AA73" s="11">
        <v>6.4622994642801901</v>
      </c>
      <c r="AB73" s="11">
        <v>6.0685129538004308</v>
      </c>
      <c r="AC73" s="11">
        <v>5.7854611593199126</v>
      </c>
      <c r="AD73" s="11">
        <v>6.0828865635439779</v>
      </c>
      <c r="AE73" s="11">
        <v>4.7934544913439634</v>
      </c>
      <c r="AF73" s="11">
        <v>4.0741641768219923</v>
      </c>
      <c r="AG73" s="11">
        <v>4.0953637011032979</v>
      </c>
      <c r="AH73" s="11">
        <v>4.6917135455101695</v>
      </c>
      <c r="AI73" s="11">
        <v>3.5004547272427953</v>
      </c>
      <c r="AJ73" s="11">
        <v>3.3316879932253682</v>
      </c>
      <c r="AK73" s="11">
        <v>3.5859953931926265</v>
      </c>
      <c r="AL73" s="11">
        <v>2.8584302434487858</v>
      </c>
      <c r="AM73" s="11">
        <v>3.461963223623306</v>
      </c>
      <c r="AN73" s="11">
        <v>2.8519812168557195</v>
      </c>
      <c r="AO73" s="11">
        <v>2.4513942853808572</v>
      </c>
      <c r="AP73" s="11">
        <v>2.194449993475617</v>
      </c>
      <c r="AQ73" s="11">
        <v>2.9686082628943464</v>
      </c>
      <c r="AR73" s="11">
        <v>2.1939197569629165</v>
      </c>
      <c r="AS73" s="11">
        <v>2.0422014476910157</v>
      </c>
      <c r="AT73" s="11">
        <v>2.9104251874046287</v>
      </c>
      <c r="AU73" s="11">
        <v>3.2548174753642787</v>
      </c>
      <c r="AV73" s="11">
        <v>2.9722332897059887</v>
      </c>
      <c r="AW73" s="11">
        <v>2.3391103803027891</v>
      </c>
      <c r="AX73" s="11">
        <v>3.8957884599861816</v>
      </c>
      <c r="AY73" s="11">
        <v>6.5932992549828002</v>
      </c>
      <c r="AZ73" s="11">
        <v>4.8648390197331608</v>
      </c>
      <c r="BA73" s="11">
        <v>3.9416356163090582</v>
      </c>
      <c r="BB73" s="11">
        <v>5.6414617401463696</v>
      </c>
      <c r="BC73" s="11">
        <v>6.374232007739403</v>
      </c>
      <c r="BD73" s="11">
        <v>6.002351565530474</v>
      </c>
      <c r="BE73" s="11">
        <v>3.9703482180303973</v>
      </c>
      <c r="BF73" s="11">
        <v>6.9747072727281143</v>
      </c>
      <c r="BG73" s="11">
        <v>6.7261740187467955</v>
      </c>
      <c r="BH73" s="11">
        <v>5.7573098140678249</v>
      </c>
      <c r="BI73" s="11">
        <v>8.512549693460187</v>
      </c>
      <c r="BJ73" s="11">
        <v>4.5520563513829524</v>
      </c>
      <c r="BK73" s="11">
        <v>2.4281338476828078</v>
      </c>
      <c r="BL73" s="11">
        <v>7.7823275637396074</v>
      </c>
      <c r="BM73" s="11" t="s">
        <v>5</v>
      </c>
      <c r="BN73" s="11" t="s">
        <v>5</v>
      </c>
      <c r="BO73" s="11" t="s">
        <v>5</v>
      </c>
      <c r="BP73" s="11" t="s">
        <v>5</v>
      </c>
      <c r="BQ73" s="11" t="s">
        <v>5</v>
      </c>
      <c r="BR73" s="11" t="s">
        <v>5</v>
      </c>
      <c r="BS73" s="11" t="s">
        <v>5</v>
      </c>
      <c r="BT73" s="11" t="s">
        <v>5</v>
      </c>
      <c r="BU73" s="11" t="s">
        <v>5</v>
      </c>
      <c r="BV73" s="11" t="s">
        <v>5</v>
      </c>
      <c r="BW73" s="11" t="s">
        <v>5</v>
      </c>
      <c r="BX73" s="11" t="s">
        <v>5</v>
      </c>
      <c r="BY73" s="11" t="s">
        <v>5</v>
      </c>
      <c r="BZ73" s="11" t="s">
        <v>5</v>
      </c>
      <c r="CA73" s="11" t="s">
        <v>5</v>
      </c>
      <c r="CB73" s="11" t="s">
        <v>5</v>
      </c>
      <c r="CC73" s="11" t="s">
        <v>5</v>
      </c>
      <c r="CD73" s="11" t="s">
        <v>5</v>
      </c>
      <c r="CE73" s="11" t="s">
        <v>5</v>
      </c>
      <c r="CF73" s="11" t="s">
        <v>5</v>
      </c>
      <c r="CG73" s="11" t="s">
        <v>5</v>
      </c>
      <c r="CH73" s="11" t="s">
        <v>5</v>
      </c>
      <c r="CI73" s="11" t="s">
        <v>5</v>
      </c>
      <c r="CJ73" s="11" t="s">
        <v>5</v>
      </c>
      <c r="CK73" s="11" t="s">
        <v>5</v>
      </c>
      <c r="CL73" s="11" t="s">
        <v>5</v>
      </c>
      <c r="CM73" s="11" t="s">
        <v>5</v>
      </c>
      <c r="CN73" s="11" t="s">
        <v>5</v>
      </c>
      <c r="CO73" s="11" t="s">
        <v>5</v>
      </c>
      <c r="CP73" s="11" t="s">
        <v>5</v>
      </c>
      <c r="CQ73" s="11" t="s">
        <v>5</v>
      </c>
      <c r="CR73" s="11" t="s">
        <v>5</v>
      </c>
      <c r="CS73" s="11" t="s">
        <v>5</v>
      </c>
      <c r="CT73" s="11" t="s">
        <v>5</v>
      </c>
      <c r="CU73" s="3" t="s">
        <v>5</v>
      </c>
      <c r="CV73" s="3" t="s">
        <v>5</v>
      </c>
      <c r="CW73" s="3" t="s">
        <v>5</v>
      </c>
      <c r="CX73" s="3" t="s">
        <v>5</v>
      </c>
      <c r="CY73" s="3" t="s">
        <v>5</v>
      </c>
      <c r="CZ73" s="3" t="s">
        <v>5</v>
      </c>
      <c r="DA73" s="3" t="s">
        <v>5</v>
      </c>
      <c r="DB73" s="3" t="s">
        <v>5</v>
      </c>
      <c r="DC73" s="3" t="s">
        <v>5</v>
      </c>
      <c r="DD73" s="3" t="s">
        <v>5</v>
      </c>
      <c r="DE73" s="3" t="s">
        <v>5</v>
      </c>
      <c r="DF73" s="3" t="s">
        <v>5</v>
      </c>
      <c r="DG73" s="3" t="s">
        <v>5</v>
      </c>
      <c r="DH73" s="3" t="s">
        <v>5</v>
      </c>
      <c r="DI73" s="3" t="s">
        <v>5</v>
      </c>
      <c r="DJ73" s="3" t="s">
        <v>5</v>
      </c>
      <c r="DK73" s="3" t="s">
        <v>5</v>
      </c>
      <c r="DL73" s="3" t="s">
        <v>5</v>
      </c>
      <c r="DM73" s="3" t="s">
        <v>5</v>
      </c>
      <c r="DN73" s="3" t="s">
        <v>5</v>
      </c>
      <c r="DO73" s="3" t="s">
        <v>5</v>
      </c>
      <c r="DP73" s="3" t="s">
        <v>5</v>
      </c>
      <c r="DQ73" s="3" t="s">
        <v>5</v>
      </c>
      <c r="DR73" s="3" t="s">
        <v>5</v>
      </c>
      <c r="DS73" s="3" t="s">
        <v>5</v>
      </c>
      <c r="DT73" s="3" t="s">
        <v>5</v>
      </c>
      <c r="DU73" s="3" t="s">
        <v>5</v>
      </c>
      <c r="DV73" s="3" t="s">
        <v>5</v>
      </c>
    </row>
    <row r="74" spans="1:126">
      <c r="A74" s="26">
        <v>1989</v>
      </c>
      <c r="B74" s="11">
        <v>7.1824808188745353</v>
      </c>
      <c r="C74" s="11">
        <v>7.1624043437118452</v>
      </c>
      <c r="D74" s="11">
        <v>6.7546895924014558</v>
      </c>
      <c r="E74" s="11">
        <v>6.281922976196304</v>
      </c>
      <c r="F74" s="11">
        <v>6.5944225261158351</v>
      </c>
      <c r="G74" s="11">
        <v>7.2091229323087269</v>
      </c>
      <c r="H74" s="11">
        <v>8.1758341175924283</v>
      </c>
      <c r="I74" s="11">
        <v>8.5422897834280818</v>
      </c>
      <c r="J74" s="11">
        <v>7.7951316331449565</v>
      </c>
      <c r="K74" s="11">
        <v>8.0330656334548003</v>
      </c>
      <c r="L74" s="11">
        <v>7.3799020440114322</v>
      </c>
      <c r="M74" s="11">
        <v>6.9270451579242653</v>
      </c>
      <c r="N74" s="11">
        <v>7.7919210544229696</v>
      </c>
      <c r="O74" s="11">
        <v>7.4093206534517204</v>
      </c>
      <c r="P74" s="11">
        <v>7.6139250851323839</v>
      </c>
      <c r="Q74" s="11">
        <v>7.9932544896873363</v>
      </c>
      <c r="R74" s="11">
        <v>8.4320937154210789</v>
      </c>
      <c r="S74" s="11">
        <v>8.2165851543315771</v>
      </c>
      <c r="T74" s="11">
        <v>7.8670167484967664</v>
      </c>
      <c r="U74" s="11">
        <v>7.6252287053280492</v>
      </c>
      <c r="V74" s="11">
        <v>7.0165371571592123</v>
      </c>
      <c r="W74" s="11">
        <v>7.4441311157992098</v>
      </c>
      <c r="X74" s="11">
        <v>7.5558565307661416</v>
      </c>
      <c r="Y74" s="11">
        <v>7.6711665546365948</v>
      </c>
      <c r="Z74" s="11">
        <v>7.4684974201053604</v>
      </c>
      <c r="AA74" s="11">
        <v>6.8704523973919445</v>
      </c>
      <c r="AB74" s="11">
        <v>6.497769556480387</v>
      </c>
      <c r="AC74" s="11">
        <v>6.2339693403014982</v>
      </c>
      <c r="AD74" s="11">
        <v>6.53559148832439</v>
      </c>
      <c r="AE74" s="11">
        <v>5.2959347588952435</v>
      </c>
      <c r="AF74" s="11">
        <v>4.6125788732577808</v>
      </c>
      <c r="AG74" s="11">
        <v>4.6494515845740683</v>
      </c>
      <c r="AH74" s="11">
        <v>5.2444807427016897</v>
      </c>
      <c r="AI74" s="11">
        <v>4.1094808281587927</v>
      </c>
      <c r="AJ74" s="11">
        <v>3.9666405219724825</v>
      </c>
      <c r="AK74" s="11">
        <v>4.2340736160355972</v>
      </c>
      <c r="AL74" s="11">
        <v>3.5556385867412823</v>
      </c>
      <c r="AM74" s="11">
        <v>4.1626410248090631</v>
      </c>
      <c r="AN74" s="11">
        <v>3.6030690106550676</v>
      </c>
      <c r="AO74" s="11">
        <v>3.2485490681911733</v>
      </c>
      <c r="AP74" s="11">
        <v>3.0355255710657474</v>
      </c>
      <c r="AQ74" s="11">
        <v>3.8125932886658429</v>
      </c>
      <c r="AR74" s="11">
        <v>3.1114808523572743</v>
      </c>
      <c r="AS74" s="11">
        <v>3.0106806099742447</v>
      </c>
      <c r="AT74" s="11">
        <v>3.8839171208163372</v>
      </c>
      <c r="AU74" s="11">
        <v>4.2614199164313558</v>
      </c>
      <c r="AV74" s="11">
        <v>4.0504572100355878</v>
      </c>
      <c r="AW74" s="11">
        <v>3.5180017612049039</v>
      </c>
      <c r="AX74" s="11">
        <v>5.0510681722144692</v>
      </c>
      <c r="AY74" s="11">
        <v>7.6457635616931974</v>
      </c>
      <c r="AZ74" s="11">
        <v>6.115940793726419</v>
      </c>
      <c r="BA74" s="11">
        <v>5.3599916347190346</v>
      </c>
      <c r="BB74" s="11">
        <v>7.0363619164374018</v>
      </c>
      <c r="BC74" s="11">
        <v>7.8293258120938871</v>
      </c>
      <c r="BD74" s="11">
        <v>7.6401427945413021</v>
      </c>
      <c r="BE74" s="11">
        <v>6.0158943999868812</v>
      </c>
      <c r="BF74" s="11">
        <v>8.9004018455919454</v>
      </c>
      <c r="BG74" s="11">
        <v>8.9624725668742222</v>
      </c>
      <c r="BH74" s="11">
        <v>8.5278021543296489</v>
      </c>
      <c r="BI74" s="11">
        <v>11.286092525895901</v>
      </c>
      <c r="BJ74" s="11">
        <v>9.009108227446907</v>
      </c>
      <c r="BK74" s="11">
        <v>9.0788438503347955</v>
      </c>
      <c r="BL74" s="11">
        <v>15.081295709689188</v>
      </c>
      <c r="BM74" s="11">
        <v>22.380263855638766</v>
      </c>
      <c r="BN74" s="11" t="s">
        <v>5</v>
      </c>
      <c r="BO74" s="11" t="s">
        <v>5</v>
      </c>
      <c r="BP74" s="11" t="s">
        <v>5</v>
      </c>
      <c r="BQ74" s="11" t="s">
        <v>5</v>
      </c>
      <c r="BR74" s="11" t="s">
        <v>5</v>
      </c>
      <c r="BS74" s="11" t="s">
        <v>5</v>
      </c>
      <c r="BT74" s="11" t="s">
        <v>5</v>
      </c>
      <c r="BU74" s="11" t="s">
        <v>5</v>
      </c>
      <c r="BV74" s="11" t="s">
        <v>5</v>
      </c>
      <c r="BW74" s="11" t="s">
        <v>5</v>
      </c>
      <c r="BX74" s="11" t="s">
        <v>5</v>
      </c>
      <c r="BY74" s="11" t="s">
        <v>5</v>
      </c>
      <c r="BZ74" s="11" t="s">
        <v>5</v>
      </c>
      <c r="CA74" s="11" t="s">
        <v>5</v>
      </c>
      <c r="CB74" s="11" t="s">
        <v>5</v>
      </c>
      <c r="CC74" s="11" t="s">
        <v>5</v>
      </c>
      <c r="CD74" s="11" t="s">
        <v>5</v>
      </c>
      <c r="CE74" s="11" t="s">
        <v>5</v>
      </c>
      <c r="CF74" s="11" t="s">
        <v>5</v>
      </c>
      <c r="CG74" s="11" t="s">
        <v>5</v>
      </c>
      <c r="CH74" s="11" t="s">
        <v>5</v>
      </c>
      <c r="CI74" s="11" t="s">
        <v>5</v>
      </c>
      <c r="CJ74" s="11" t="s">
        <v>5</v>
      </c>
      <c r="CK74" s="11" t="s">
        <v>5</v>
      </c>
      <c r="CL74" s="11" t="s">
        <v>5</v>
      </c>
      <c r="CM74" s="11" t="s">
        <v>5</v>
      </c>
      <c r="CN74" s="11" t="s">
        <v>5</v>
      </c>
      <c r="CO74" s="11" t="s">
        <v>5</v>
      </c>
      <c r="CP74" s="11" t="s">
        <v>5</v>
      </c>
      <c r="CQ74" s="11" t="s">
        <v>5</v>
      </c>
      <c r="CR74" s="11" t="s">
        <v>5</v>
      </c>
      <c r="CS74" s="11" t="s">
        <v>5</v>
      </c>
      <c r="CT74" s="11" t="s">
        <v>5</v>
      </c>
      <c r="CU74" s="3" t="s">
        <v>5</v>
      </c>
      <c r="CV74" s="3" t="s">
        <v>5</v>
      </c>
      <c r="CW74" s="3" t="s">
        <v>5</v>
      </c>
      <c r="CX74" s="3" t="s">
        <v>5</v>
      </c>
      <c r="CY74" s="3" t="s">
        <v>5</v>
      </c>
      <c r="CZ74" s="3" t="s">
        <v>5</v>
      </c>
      <c r="DA74" s="3" t="s">
        <v>5</v>
      </c>
      <c r="DB74" s="3" t="s">
        <v>5</v>
      </c>
      <c r="DC74" s="3" t="s">
        <v>5</v>
      </c>
      <c r="DD74" s="3" t="s">
        <v>5</v>
      </c>
      <c r="DE74" s="3" t="s">
        <v>5</v>
      </c>
      <c r="DF74" s="3" t="s">
        <v>5</v>
      </c>
      <c r="DG74" s="3" t="s">
        <v>5</v>
      </c>
      <c r="DH74" s="3" t="s">
        <v>5</v>
      </c>
      <c r="DI74" s="3" t="s">
        <v>5</v>
      </c>
      <c r="DJ74" s="3" t="s">
        <v>5</v>
      </c>
      <c r="DK74" s="3" t="s">
        <v>5</v>
      </c>
      <c r="DL74" s="3" t="s">
        <v>5</v>
      </c>
      <c r="DM74" s="3" t="s">
        <v>5</v>
      </c>
      <c r="DN74" s="3" t="s">
        <v>5</v>
      </c>
      <c r="DO74" s="3" t="s">
        <v>5</v>
      </c>
      <c r="DP74" s="3" t="s">
        <v>5</v>
      </c>
      <c r="DQ74" s="3" t="s">
        <v>5</v>
      </c>
      <c r="DR74" s="3" t="s">
        <v>5</v>
      </c>
      <c r="DS74" s="3" t="s">
        <v>5</v>
      </c>
      <c r="DT74" s="3" t="s">
        <v>5</v>
      </c>
      <c r="DU74" s="3" t="s">
        <v>5</v>
      </c>
      <c r="DV74" s="3" t="s">
        <v>5</v>
      </c>
    </row>
    <row r="75" spans="1:126">
      <c r="A75" s="26">
        <v>1990</v>
      </c>
      <c r="B75" s="11">
        <v>6.8954596196739377</v>
      </c>
      <c r="C75" s="11">
        <v>6.8712121331981564</v>
      </c>
      <c r="D75" s="11">
        <v>6.4653469460273962</v>
      </c>
      <c r="E75" s="11">
        <v>5.9955387809485563</v>
      </c>
      <c r="F75" s="11">
        <v>6.2982205645538665</v>
      </c>
      <c r="G75" s="11">
        <v>6.8977392646175115</v>
      </c>
      <c r="H75" s="11">
        <v>7.8427878252745247</v>
      </c>
      <c r="I75" s="11">
        <v>8.197183112521321</v>
      </c>
      <c r="J75" s="11">
        <v>7.4570784969640913</v>
      </c>
      <c r="K75" s="11">
        <v>7.6847270126937488</v>
      </c>
      <c r="L75" s="11">
        <v>7.0371056954082416</v>
      </c>
      <c r="M75" s="11">
        <v>6.5862869674226232</v>
      </c>
      <c r="N75" s="11">
        <v>7.4284150509590603</v>
      </c>
      <c r="O75" s="11">
        <v>7.0461818499398667</v>
      </c>
      <c r="P75" s="11">
        <v>7.239654061322641</v>
      </c>
      <c r="Q75" s="11">
        <v>7.6039114573103017</v>
      </c>
      <c r="R75" s="11">
        <v>8.0258490043070889</v>
      </c>
      <c r="S75" s="11">
        <v>7.806366773425415</v>
      </c>
      <c r="T75" s="11">
        <v>7.4555079425890884</v>
      </c>
      <c r="U75" s="11">
        <v>7.2100303176216904</v>
      </c>
      <c r="V75" s="11">
        <v>6.605638617463133</v>
      </c>
      <c r="W75" s="11">
        <v>7.0141759284136809</v>
      </c>
      <c r="X75" s="11">
        <v>7.1133041200700866</v>
      </c>
      <c r="Y75" s="11">
        <v>7.2153317050222849</v>
      </c>
      <c r="Z75" s="11">
        <v>7.0064877969524417</v>
      </c>
      <c r="AA75" s="11">
        <v>6.411843659228043</v>
      </c>
      <c r="AB75" s="11">
        <v>6.0369575901818084</v>
      </c>
      <c r="AC75" s="11">
        <v>5.7679728542629265</v>
      </c>
      <c r="AD75" s="11">
        <v>6.0488485527165867</v>
      </c>
      <c r="AE75" s="11">
        <v>4.8301060953380359</v>
      </c>
      <c r="AF75" s="11">
        <v>4.1529652731885784</v>
      </c>
      <c r="AG75" s="11">
        <v>4.1752354459347076</v>
      </c>
      <c r="AH75" s="11">
        <v>4.7378632314330265</v>
      </c>
      <c r="AI75" s="11">
        <v>3.6225002669924469</v>
      </c>
      <c r="AJ75" s="11">
        <v>3.4685586622583919</v>
      </c>
      <c r="AK75" s="11">
        <v>3.7104745911956041</v>
      </c>
      <c r="AL75" s="11">
        <v>3.0373787344686778</v>
      </c>
      <c r="AM75" s="11">
        <v>3.6041932335957294</v>
      </c>
      <c r="AN75" s="11">
        <v>3.0446628573284236</v>
      </c>
      <c r="AO75" s="11">
        <v>2.6823011375236563</v>
      </c>
      <c r="AP75" s="11">
        <v>2.4551486630565496</v>
      </c>
      <c r="AQ75" s="11">
        <v>3.1756561879229199</v>
      </c>
      <c r="AR75" s="11">
        <v>2.4773339835954657</v>
      </c>
      <c r="AS75" s="11">
        <v>2.3522907127406749</v>
      </c>
      <c r="AT75" s="11">
        <v>3.1525926327220204</v>
      </c>
      <c r="AU75" s="11">
        <v>3.4746540641515749</v>
      </c>
      <c r="AV75" s="11">
        <v>3.2333859290250664</v>
      </c>
      <c r="AW75" s="11">
        <v>2.6851184895177269</v>
      </c>
      <c r="AX75" s="11">
        <v>4.0790113897804234</v>
      </c>
      <c r="AY75" s="11">
        <v>6.4507847685146027</v>
      </c>
      <c r="AZ75" s="11">
        <v>4.9432849322003714</v>
      </c>
      <c r="BA75" s="11">
        <v>4.1575710087273707</v>
      </c>
      <c r="BB75" s="11">
        <v>5.6124958360065031</v>
      </c>
      <c r="BC75" s="11">
        <v>6.2207239003223762</v>
      </c>
      <c r="BD75" s="11">
        <v>5.9025028014771586</v>
      </c>
      <c r="BE75" s="11">
        <v>4.266915247071764</v>
      </c>
      <c r="BF75" s="11">
        <v>6.6365908483968115</v>
      </c>
      <c r="BG75" s="11">
        <v>6.4079263548694083</v>
      </c>
      <c r="BH75" s="11">
        <v>5.6704165424019441</v>
      </c>
      <c r="BI75" s="11">
        <v>7.4927609167192033</v>
      </c>
      <c r="BJ75" s="11">
        <v>4.9125071561246685</v>
      </c>
      <c r="BK75" s="11">
        <v>3.9406586054600248</v>
      </c>
      <c r="BL75" s="11">
        <v>6.2295647634046993</v>
      </c>
      <c r="BM75" s="11">
        <v>5.4531833632372413</v>
      </c>
      <c r="BN75" s="11">
        <v>-11.473897129164284</v>
      </c>
      <c r="BO75" s="11" t="s">
        <v>5</v>
      </c>
      <c r="BP75" s="11" t="s">
        <v>5</v>
      </c>
      <c r="BQ75" s="11" t="s">
        <v>5</v>
      </c>
      <c r="BR75" s="11" t="s">
        <v>5</v>
      </c>
      <c r="BS75" s="11" t="s">
        <v>5</v>
      </c>
      <c r="BT75" s="11" t="s">
        <v>5</v>
      </c>
      <c r="BU75" s="11" t="s">
        <v>5</v>
      </c>
      <c r="BV75" s="11" t="s">
        <v>5</v>
      </c>
      <c r="BW75" s="11" t="s">
        <v>5</v>
      </c>
      <c r="BX75" s="11" t="s">
        <v>5</v>
      </c>
      <c r="BY75" s="11" t="s">
        <v>5</v>
      </c>
      <c r="BZ75" s="11" t="s">
        <v>5</v>
      </c>
      <c r="CA75" s="11" t="s">
        <v>5</v>
      </c>
      <c r="CB75" s="11" t="s">
        <v>5</v>
      </c>
      <c r="CC75" s="11" t="s">
        <v>5</v>
      </c>
      <c r="CD75" s="11" t="s">
        <v>5</v>
      </c>
      <c r="CE75" s="11" t="s">
        <v>5</v>
      </c>
      <c r="CF75" s="11" t="s">
        <v>5</v>
      </c>
      <c r="CG75" s="11" t="s">
        <v>5</v>
      </c>
      <c r="CH75" s="11" t="s">
        <v>5</v>
      </c>
      <c r="CI75" s="11" t="s">
        <v>5</v>
      </c>
      <c r="CJ75" s="11" t="s">
        <v>5</v>
      </c>
      <c r="CK75" s="11" t="s">
        <v>5</v>
      </c>
      <c r="CL75" s="11" t="s">
        <v>5</v>
      </c>
      <c r="CM75" s="11" t="s">
        <v>5</v>
      </c>
      <c r="CN75" s="11" t="s">
        <v>5</v>
      </c>
      <c r="CO75" s="11" t="s">
        <v>5</v>
      </c>
      <c r="CP75" s="11" t="s">
        <v>5</v>
      </c>
      <c r="CQ75" s="11" t="s">
        <v>5</v>
      </c>
      <c r="CR75" s="11" t="s">
        <v>5</v>
      </c>
      <c r="CS75" s="11" t="s">
        <v>5</v>
      </c>
      <c r="CT75" s="11" t="s">
        <v>5</v>
      </c>
      <c r="CU75" s="3" t="s">
        <v>5</v>
      </c>
      <c r="CV75" s="3" t="s">
        <v>5</v>
      </c>
      <c r="CW75" s="3" t="s">
        <v>5</v>
      </c>
      <c r="CX75" s="3" t="s">
        <v>5</v>
      </c>
      <c r="CY75" s="3" t="s">
        <v>5</v>
      </c>
      <c r="CZ75" s="3" t="s">
        <v>5</v>
      </c>
      <c r="DA75" s="3" t="s">
        <v>5</v>
      </c>
      <c r="DB75" s="3" t="s">
        <v>5</v>
      </c>
      <c r="DC75" s="3" t="s">
        <v>5</v>
      </c>
      <c r="DD75" s="3" t="s">
        <v>5</v>
      </c>
      <c r="DE75" s="3" t="s">
        <v>5</v>
      </c>
      <c r="DF75" s="3" t="s">
        <v>5</v>
      </c>
      <c r="DG75" s="3" t="s">
        <v>5</v>
      </c>
      <c r="DH75" s="3" t="s">
        <v>5</v>
      </c>
      <c r="DI75" s="3" t="s">
        <v>5</v>
      </c>
      <c r="DJ75" s="3" t="s">
        <v>5</v>
      </c>
      <c r="DK75" s="3" t="s">
        <v>5</v>
      </c>
      <c r="DL75" s="3" t="s">
        <v>5</v>
      </c>
      <c r="DM75" s="3" t="s">
        <v>5</v>
      </c>
      <c r="DN75" s="3" t="s">
        <v>5</v>
      </c>
      <c r="DO75" s="3" t="s">
        <v>5</v>
      </c>
      <c r="DP75" s="3" t="s">
        <v>5</v>
      </c>
      <c r="DQ75" s="3" t="s">
        <v>5</v>
      </c>
      <c r="DR75" s="3" t="s">
        <v>5</v>
      </c>
      <c r="DS75" s="3" t="s">
        <v>5</v>
      </c>
      <c r="DT75" s="3" t="s">
        <v>5</v>
      </c>
      <c r="DU75" s="3" t="s">
        <v>5</v>
      </c>
      <c r="DV75" s="3" t="s">
        <v>5</v>
      </c>
    </row>
    <row r="76" spans="1:126">
      <c r="A76" s="26">
        <v>1991</v>
      </c>
      <c r="B76" s="12">
        <v>7.1291056349124808</v>
      </c>
      <c r="C76" s="12">
        <v>7.1088257407707651</v>
      </c>
      <c r="D76" s="12">
        <v>6.7130149097678702</v>
      </c>
      <c r="E76" s="12">
        <v>6.2545952546702894</v>
      </c>
      <c r="F76" s="12">
        <v>6.5565734042452197</v>
      </c>
      <c r="G76" s="12">
        <v>7.1504992213519403</v>
      </c>
      <c r="H76" s="12">
        <v>8.0840096386102385</v>
      </c>
      <c r="I76" s="12">
        <v>8.4364867313839671</v>
      </c>
      <c r="J76" s="12">
        <v>7.7132684646960534</v>
      </c>
      <c r="K76" s="12">
        <v>7.9414177076538195</v>
      </c>
      <c r="L76" s="12">
        <v>7.3099448191584093</v>
      </c>
      <c r="M76" s="12">
        <v>6.872283506658901</v>
      </c>
      <c r="N76" s="12">
        <v>7.7041128578934819</v>
      </c>
      <c r="O76" s="12">
        <v>7.3342934494771921</v>
      </c>
      <c r="P76" s="12">
        <v>7.5295856490937023</v>
      </c>
      <c r="Q76" s="12">
        <v>7.8923856762927995</v>
      </c>
      <c r="R76" s="12">
        <v>8.3116539567293</v>
      </c>
      <c r="S76" s="12">
        <v>8.1024837091803565</v>
      </c>
      <c r="T76" s="12">
        <v>7.7651035401480186</v>
      </c>
      <c r="U76" s="12">
        <v>7.5314359837450118</v>
      </c>
      <c r="V76" s="12">
        <v>6.9471703132882343</v>
      </c>
      <c r="W76" s="12">
        <v>7.3542186105693279</v>
      </c>
      <c r="X76" s="12">
        <v>7.4588221315552605</v>
      </c>
      <c r="Y76" s="12">
        <v>7.5665122845663708</v>
      </c>
      <c r="Z76" s="12">
        <v>7.3710022928682823</v>
      </c>
      <c r="AA76" s="12">
        <v>6.7997522681594997</v>
      </c>
      <c r="AB76" s="12">
        <v>6.4439360660627081</v>
      </c>
      <c r="AC76" s="12">
        <v>6.1922837201899803</v>
      </c>
      <c r="AD76" s="12">
        <v>6.476934028313992</v>
      </c>
      <c r="AE76" s="12">
        <v>5.3027004339888375</v>
      </c>
      <c r="AF76" s="12">
        <v>4.6574966996393883</v>
      </c>
      <c r="AG76" s="12">
        <v>4.6935457653485084</v>
      </c>
      <c r="AH76" s="12">
        <v>5.254870095961989</v>
      </c>
      <c r="AI76" s="12">
        <v>4.1889728839144293</v>
      </c>
      <c r="AJ76" s="12">
        <v>4.0575442236071222</v>
      </c>
      <c r="AK76" s="12">
        <v>4.3106559471382546</v>
      </c>
      <c r="AL76" s="12">
        <v>3.6800026641669814</v>
      </c>
      <c r="AM76" s="12">
        <v>4.2494312815895947</v>
      </c>
      <c r="AN76" s="12">
        <v>3.7329283490459018</v>
      </c>
      <c r="AO76" s="12">
        <v>3.4094787481864057</v>
      </c>
      <c r="AP76" s="12">
        <v>3.2190312769935199</v>
      </c>
      <c r="AQ76" s="12">
        <v>3.9412738054227154</v>
      </c>
      <c r="AR76" s="12">
        <v>3.303949093671394</v>
      </c>
      <c r="AS76" s="12">
        <v>3.2202822741614159</v>
      </c>
      <c r="AT76" s="12">
        <v>4.0236609960263747</v>
      </c>
      <c r="AU76" s="12">
        <v>4.371865614688061</v>
      </c>
      <c r="AV76" s="12">
        <v>4.1875214638447051</v>
      </c>
      <c r="AW76" s="12">
        <v>3.7183278650914158</v>
      </c>
      <c r="AX76" s="12">
        <v>5.0921827917602798</v>
      </c>
      <c r="AY76" s="12">
        <v>7.3840384071559679</v>
      </c>
      <c r="AZ76" s="12">
        <v>6.0290856630264607</v>
      </c>
      <c r="BA76" s="12">
        <v>5.368139383173399</v>
      </c>
      <c r="BB76" s="12">
        <v>6.8056101781073091</v>
      </c>
      <c r="BC76" s="12">
        <v>7.4588294945604829</v>
      </c>
      <c r="BD76" s="12">
        <v>7.2703022868055465</v>
      </c>
      <c r="BE76" s="12">
        <v>5.9077499178304942</v>
      </c>
      <c r="BF76" s="12">
        <v>8.204541426098908</v>
      </c>
      <c r="BG76" s="12">
        <v>8.1755008293747853</v>
      </c>
      <c r="BH76" s="12">
        <v>7.751126552778925</v>
      </c>
      <c r="BI76" s="12">
        <v>9.6103803036761466</v>
      </c>
      <c r="BJ76" s="12">
        <v>7.8131054010068546</v>
      </c>
      <c r="BK76" s="12">
        <v>7.6157462094515767</v>
      </c>
      <c r="BL76" s="12">
        <v>10.251197728907972</v>
      </c>
      <c r="BM76" s="12">
        <v>11.074154450630758</v>
      </c>
      <c r="BN76" s="12">
        <v>5.421099748126756</v>
      </c>
      <c r="BO76" s="12">
        <v>22.316096625417792</v>
      </c>
      <c r="BP76" s="12" t="s">
        <v>5</v>
      </c>
      <c r="BQ76" s="12" t="s">
        <v>5</v>
      </c>
      <c r="BR76" s="12" t="s">
        <v>5</v>
      </c>
      <c r="BS76" s="12" t="s">
        <v>5</v>
      </c>
      <c r="BT76" s="12" t="s">
        <v>5</v>
      </c>
      <c r="BU76" s="12" t="s">
        <v>5</v>
      </c>
      <c r="BV76" s="12" t="s">
        <v>5</v>
      </c>
      <c r="BW76" s="12" t="s">
        <v>5</v>
      </c>
      <c r="BX76" s="12" t="s">
        <v>5</v>
      </c>
      <c r="BY76" s="12" t="s">
        <v>5</v>
      </c>
      <c r="BZ76" s="12" t="s">
        <v>5</v>
      </c>
      <c r="CA76" s="12" t="s">
        <v>5</v>
      </c>
      <c r="CB76" s="12" t="s">
        <v>5</v>
      </c>
      <c r="CC76" s="12" t="s">
        <v>5</v>
      </c>
      <c r="CD76" s="12" t="s">
        <v>5</v>
      </c>
      <c r="CE76" s="12" t="s">
        <v>5</v>
      </c>
      <c r="CF76" s="12" t="s">
        <v>5</v>
      </c>
      <c r="CG76" s="12" t="s">
        <v>5</v>
      </c>
      <c r="CH76" s="12" t="s">
        <v>5</v>
      </c>
      <c r="CI76" s="12" t="s">
        <v>5</v>
      </c>
      <c r="CJ76" s="12" t="s">
        <v>5</v>
      </c>
      <c r="CK76" s="12" t="s">
        <v>5</v>
      </c>
      <c r="CL76" s="12" t="s">
        <v>5</v>
      </c>
      <c r="CM76" s="12" t="s">
        <v>5</v>
      </c>
      <c r="CN76" s="12" t="s">
        <v>5</v>
      </c>
      <c r="CO76" s="12" t="s">
        <v>5</v>
      </c>
      <c r="CP76" s="12" t="s">
        <v>5</v>
      </c>
      <c r="CQ76" s="12" t="s">
        <v>5</v>
      </c>
      <c r="CR76" s="12" t="s">
        <v>5</v>
      </c>
      <c r="CS76" s="12" t="s">
        <v>5</v>
      </c>
      <c r="CT76" s="12" t="s">
        <v>5</v>
      </c>
      <c r="CU76" s="3" t="s">
        <v>5</v>
      </c>
      <c r="CV76" s="3" t="s">
        <v>5</v>
      </c>
      <c r="CW76" s="3" t="s">
        <v>5</v>
      </c>
      <c r="CX76" s="3" t="s">
        <v>5</v>
      </c>
      <c r="CY76" s="3" t="s">
        <v>5</v>
      </c>
      <c r="CZ76" s="3" t="s">
        <v>5</v>
      </c>
      <c r="DA76" s="3" t="s">
        <v>5</v>
      </c>
      <c r="DB76" s="3" t="s">
        <v>5</v>
      </c>
      <c r="DC76" s="3" t="s">
        <v>5</v>
      </c>
      <c r="DD76" s="3" t="s">
        <v>5</v>
      </c>
      <c r="DE76" s="3" t="s">
        <v>5</v>
      </c>
      <c r="DF76" s="3" t="s">
        <v>5</v>
      </c>
      <c r="DG76" s="3" t="s">
        <v>5</v>
      </c>
      <c r="DH76" s="3" t="s">
        <v>5</v>
      </c>
      <c r="DI76" s="3" t="s">
        <v>5</v>
      </c>
      <c r="DJ76" s="3" t="s">
        <v>5</v>
      </c>
      <c r="DK76" s="3" t="s">
        <v>5</v>
      </c>
      <c r="DL76" s="3" t="s">
        <v>5</v>
      </c>
      <c r="DM76" s="3" t="s">
        <v>5</v>
      </c>
      <c r="DN76" s="3" t="s">
        <v>5</v>
      </c>
      <c r="DO76" s="3" t="s">
        <v>5</v>
      </c>
      <c r="DP76" s="3" t="s">
        <v>5</v>
      </c>
      <c r="DQ76" s="3" t="s">
        <v>5</v>
      </c>
      <c r="DR76" s="3" t="s">
        <v>5</v>
      </c>
      <c r="DS76" s="3" t="s">
        <v>5</v>
      </c>
      <c r="DT76" s="3" t="s">
        <v>5</v>
      </c>
      <c r="DU76" s="3" t="s">
        <v>5</v>
      </c>
      <c r="DV76" s="3" t="s">
        <v>5</v>
      </c>
    </row>
    <row r="77" spans="1:126">
      <c r="A77" s="26">
        <v>1992</v>
      </c>
      <c r="B77" s="12">
        <v>7.0255703487401329</v>
      </c>
      <c r="C77" s="12">
        <v>7.0040290092646202</v>
      </c>
      <c r="D77" s="12">
        <v>6.6126953182539818</v>
      </c>
      <c r="E77" s="12">
        <v>6.1598709766498967</v>
      </c>
      <c r="F77" s="12">
        <v>6.4555522622947406</v>
      </c>
      <c r="G77" s="12">
        <v>7.0382692574811907</v>
      </c>
      <c r="H77" s="12">
        <v>7.9546363898029426</v>
      </c>
      <c r="I77" s="12">
        <v>8.2990826435503209</v>
      </c>
      <c r="J77" s="12">
        <v>7.5857934307412886</v>
      </c>
      <c r="K77" s="12">
        <v>7.8078112206488441</v>
      </c>
      <c r="L77" s="12">
        <v>7.1850728304251943</v>
      </c>
      <c r="M77" s="12">
        <v>6.7529970415643712</v>
      </c>
      <c r="N77" s="12">
        <v>7.5675333779566039</v>
      </c>
      <c r="O77" s="12">
        <v>7.20203322747511</v>
      </c>
      <c r="P77" s="12">
        <v>7.3911451927214653</v>
      </c>
      <c r="Q77" s="12">
        <v>7.7443059798518856</v>
      </c>
      <c r="R77" s="12">
        <v>8.1524497901535327</v>
      </c>
      <c r="S77" s="12">
        <v>7.9442788642240556</v>
      </c>
      <c r="T77" s="12">
        <v>7.6105553344585717</v>
      </c>
      <c r="U77" s="12">
        <v>7.3785360978620984</v>
      </c>
      <c r="V77" s="12">
        <v>6.8034484228217851</v>
      </c>
      <c r="W77" s="12">
        <v>7.1985234551518475</v>
      </c>
      <c r="X77" s="12">
        <v>7.2973425611065927</v>
      </c>
      <c r="Y77" s="12">
        <v>7.3989152204027073</v>
      </c>
      <c r="Z77" s="12">
        <v>7.2040543665542582</v>
      </c>
      <c r="AA77" s="12">
        <v>6.6424305822834429</v>
      </c>
      <c r="AB77" s="12">
        <v>6.2914557098505668</v>
      </c>
      <c r="AC77" s="12">
        <v>6.0422826637193578</v>
      </c>
      <c r="AD77" s="12">
        <v>6.3157880650588858</v>
      </c>
      <c r="AE77" s="12">
        <v>5.1682146715513761</v>
      </c>
      <c r="AF77" s="12">
        <v>4.5368141256319783</v>
      </c>
      <c r="AG77" s="12">
        <v>4.5685095346823035</v>
      </c>
      <c r="AH77" s="12">
        <v>5.1102235635449311</v>
      </c>
      <c r="AI77" s="12">
        <v>4.0714219597217998</v>
      </c>
      <c r="AJ77" s="12">
        <v>3.9404138368725179</v>
      </c>
      <c r="AK77" s="12">
        <v>4.181955494457843</v>
      </c>
      <c r="AL77" s="12">
        <v>3.5674942382701467</v>
      </c>
      <c r="AM77" s="12">
        <v>4.1141916209154443</v>
      </c>
      <c r="AN77" s="12">
        <v>3.6108356977465643</v>
      </c>
      <c r="AO77" s="12">
        <v>3.2945774165142132</v>
      </c>
      <c r="AP77" s="12">
        <v>3.1069279504887626</v>
      </c>
      <c r="AQ77" s="12">
        <v>3.7970802537281938</v>
      </c>
      <c r="AR77" s="12">
        <v>3.1794807883791445</v>
      </c>
      <c r="AS77" s="12">
        <v>3.0941139069615717</v>
      </c>
      <c r="AT77" s="12">
        <v>3.8570775379976254</v>
      </c>
      <c r="AU77" s="12">
        <v>4.1818826986279287</v>
      </c>
      <c r="AV77" s="12">
        <v>3.9972700351551991</v>
      </c>
      <c r="AW77" s="12">
        <v>3.5420235449051005</v>
      </c>
      <c r="AX77" s="12">
        <v>4.8342911427921127</v>
      </c>
      <c r="AY77" s="12">
        <v>6.9844941323898109</v>
      </c>
      <c r="AZ77" s="12">
        <v>5.6857418864581479</v>
      </c>
      <c r="BA77" s="12">
        <v>5.0446457630603803</v>
      </c>
      <c r="BB77" s="12">
        <v>6.3647189303244991</v>
      </c>
      <c r="BC77" s="12">
        <v>6.9397874921893852</v>
      </c>
      <c r="BD77" s="12">
        <v>6.7258360694639725</v>
      </c>
      <c r="BE77" s="12">
        <v>5.4314575464583816</v>
      </c>
      <c r="BF77" s="12">
        <v>7.4761505202140182</v>
      </c>
      <c r="BG77" s="12">
        <v>7.3771748925738168</v>
      </c>
      <c r="BH77" s="12">
        <v>6.9112504315107239</v>
      </c>
      <c r="BI77" s="12">
        <v>8.4331129483872669</v>
      </c>
      <c r="BJ77" s="12">
        <v>6.7244105524866065</v>
      </c>
      <c r="BK77" s="12">
        <v>6.3784954181038316</v>
      </c>
      <c r="BL77" s="12">
        <v>8.2394064753993987</v>
      </c>
      <c r="BM77" s="12">
        <v>8.3536762033143468</v>
      </c>
      <c r="BN77" s="12">
        <v>3.6781469858728717</v>
      </c>
      <c r="BO77" s="12">
        <v>11.254169043391451</v>
      </c>
      <c r="BP77" s="12">
        <v>0.19224146136510856</v>
      </c>
      <c r="BQ77" s="12" t="s">
        <v>5</v>
      </c>
      <c r="BR77" s="12" t="s">
        <v>5</v>
      </c>
      <c r="BS77" s="12" t="s">
        <v>5</v>
      </c>
      <c r="BT77" s="12" t="s">
        <v>5</v>
      </c>
      <c r="BU77" s="12" t="s">
        <v>5</v>
      </c>
      <c r="BV77" s="12" t="s">
        <v>5</v>
      </c>
      <c r="BW77" s="12" t="s">
        <v>5</v>
      </c>
      <c r="BX77" s="12" t="s">
        <v>5</v>
      </c>
      <c r="BY77" s="12" t="s">
        <v>5</v>
      </c>
      <c r="BZ77" s="12" t="s">
        <v>5</v>
      </c>
      <c r="CA77" s="12" t="s">
        <v>5</v>
      </c>
      <c r="CB77" s="12" t="s">
        <v>5</v>
      </c>
      <c r="CC77" s="12" t="s">
        <v>5</v>
      </c>
      <c r="CD77" s="12" t="s">
        <v>5</v>
      </c>
      <c r="CE77" s="12" t="s">
        <v>5</v>
      </c>
      <c r="CF77" s="12" t="s">
        <v>5</v>
      </c>
      <c r="CG77" s="12" t="s">
        <v>5</v>
      </c>
      <c r="CH77" s="12" t="s">
        <v>5</v>
      </c>
      <c r="CI77" s="12" t="s">
        <v>5</v>
      </c>
      <c r="CJ77" s="12" t="s">
        <v>5</v>
      </c>
      <c r="CK77" s="12" t="s">
        <v>5</v>
      </c>
      <c r="CL77" s="12" t="s">
        <v>5</v>
      </c>
      <c r="CM77" s="12" t="s">
        <v>5</v>
      </c>
      <c r="CN77" s="12" t="s">
        <v>5</v>
      </c>
      <c r="CO77" s="12" t="s">
        <v>5</v>
      </c>
      <c r="CP77" s="12" t="s">
        <v>5</v>
      </c>
      <c r="CQ77" s="12" t="s">
        <v>5</v>
      </c>
      <c r="CR77" s="12" t="s">
        <v>5</v>
      </c>
      <c r="CS77" s="12" t="s">
        <v>5</v>
      </c>
      <c r="CT77" s="12" t="s">
        <v>5</v>
      </c>
      <c r="CU77" s="3" t="s">
        <v>5</v>
      </c>
      <c r="CV77" s="3" t="s">
        <v>5</v>
      </c>
      <c r="CW77" s="3" t="s">
        <v>5</v>
      </c>
      <c r="CX77" s="3" t="s">
        <v>5</v>
      </c>
      <c r="CY77" s="3" t="s">
        <v>5</v>
      </c>
      <c r="CZ77" s="3" t="s">
        <v>5</v>
      </c>
      <c r="DA77" s="3" t="s">
        <v>5</v>
      </c>
      <c r="DB77" s="3" t="s">
        <v>5</v>
      </c>
      <c r="DC77" s="3" t="s">
        <v>5</v>
      </c>
      <c r="DD77" s="3" t="s">
        <v>5</v>
      </c>
      <c r="DE77" s="3" t="s">
        <v>5</v>
      </c>
      <c r="DF77" s="3" t="s">
        <v>5</v>
      </c>
      <c r="DG77" s="3" t="s">
        <v>5</v>
      </c>
      <c r="DH77" s="3" t="s">
        <v>5</v>
      </c>
      <c r="DI77" s="3" t="s">
        <v>5</v>
      </c>
      <c r="DJ77" s="3" t="s">
        <v>5</v>
      </c>
      <c r="DK77" s="3" t="s">
        <v>5</v>
      </c>
      <c r="DL77" s="3" t="s">
        <v>5</v>
      </c>
      <c r="DM77" s="3" t="s">
        <v>5</v>
      </c>
      <c r="DN77" s="3" t="s">
        <v>5</v>
      </c>
      <c r="DO77" s="3" t="s">
        <v>5</v>
      </c>
      <c r="DP77" s="3" t="s">
        <v>5</v>
      </c>
      <c r="DQ77" s="3" t="s">
        <v>5</v>
      </c>
      <c r="DR77" s="3" t="s">
        <v>5</v>
      </c>
      <c r="DS77" s="3" t="s">
        <v>5</v>
      </c>
      <c r="DT77" s="3" t="s">
        <v>5</v>
      </c>
      <c r="DU77" s="3" t="s">
        <v>5</v>
      </c>
      <c r="DV77" s="3" t="s">
        <v>5</v>
      </c>
    </row>
    <row r="78" spans="1:126">
      <c r="A78" s="26">
        <v>1993</v>
      </c>
      <c r="B78" s="12">
        <v>6.9611560992108812</v>
      </c>
      <c r="C78" s="12">
        <v>6.9389748655554557</v>
      </c>
      <c r="D78" s="12">
        <v>6.552584804049391</v>
      </c>
      <c r="E78" s="12">
        <v>6.1058022136360632</v>
      </c>
      <c r="F78" s="12">
        <v>6.3960186547706188</v>
      </c>
      <c r="G78" s="12">
        <v>6.9685411959457833</v>
      </c>
      <c r="H78" s="12">
        <v>7.8690035670762981</v>
      </c>
      <c r="I78" s="12">
        <v>8.2063993441601664</v>
      </c>
      <c r="J78" s="12">
        <v>7.5034535632414467</v>
      </c>
      <c r="K78" s="12">
        <v>7.7203127487861618</v>
      </c>
      <c r="L78" s="12">
        <v>7.1068026330170149</v>
      </c>
      <c r="M78" s="12">
        <v>6.6809339597957038</v>
      </c>
      <c r="N78" s="12">
        <v>7.4796381637207823</v>
      </c>
      <c r="O78" s="12">
        <v>7.1191853757164916</v>
      </c>
      <c r="P78" s="12">
        <v>7.3032610480553428</v>
      </c>
      <c r="Q78" s="12">
        <v>7.6481002326990346</v>
      </c>
      <c r="R78" s="12">
        <v>8.0465450130496308</v>
      </c>
      <c r="S78" s="12">
        <v>7.8403793057245821</v>
      </c>
      <c r="T78" s="12">
        <v>7.5112522553844112</v>
      </c>
      <c r="U78" s="12">
        <v>7.2819415117985997</v>
      </c>
      <c r="V78" s="12">
        <v>6.7168224427786392</v>
      </c>
      <c r="W78" s="12">
        <v>7.1016485173986332</v>
      </c>
      <c r="X78" s="12">
        <v>7.1962134050119007</v>
      </c>
      <c r="Y78" s="12">
        <v>7.293281579521552</v>
      </c>
      <c r="Z78" s="12">
        <v>7.1004486168769043</v>
      </c>
      <c r="AA78" s="12">
        <v>6.5494764148059392</v>
      </c>
      <c r="AB78" s="12">
        <v>6.2046448924910482</v>
      </c>
      <c r="AC78" s="12">
        <v>5.9594319007201229</v>
      </c>
      <c r="AD78" s="12">
        <v>6.2240283979511837</v>
      </c>
      <c r="AE78" s="12">
        <v>5.1035271512744371</v>
      </c>
      <c r="AF78" s="12">
        <v>4.4870401060298386</v>
      </c>
      <c r="AG78" s="12">
        <v>4.5165336386301007</v>
      </c>
      <c r="AH78" s="12">
        <v>5.0417562806895422</v>
      </c>
      <c r="AI78" s="12">
        <v>4.0306785146083417</v>
      </c>
      <c r="AJ78" s="12">
        <v>3.902325235221876</v>
      </c>
      <c r="AK78" s="12">
        <v>4.1353932485879294</v>
      </c>
      <c r="AL78" s="12">
        <v>3.5386788364726649</v>
      </c>
      <c r="AM78" s="12">
        <v>4.0668112905875509</v>
      </c>
      <c r="AN78" s="12">
        <v>3.5786545538467029</v>
      </c>
      <c r="AO78" s="12">
        <v>3.2721920359706473</v>
      </c>
      <c r="AP78" s="12">
        <v>3.090444858712404</v>
      </c>
      <c r="AQ78" s="12">
        <v>3.7544254806549522</v>
      </c>
      <c r="AR78" s="12">
        <v>3.1589392727011294</v>
      </c>
      <c r="AS78" s="12">
        <v>3.0761654059131378</v>
      </c>
      <c r="AT78" s="12">
        <v>3.8065910314456683</v>
      </c>
      <c r="AU78" s="12">
        <v>4.1150791630680503</v>
      </c>
      <c r="AV78" s="12">
        <v>3.9358214599549939</v>
      </c>
      <c r="AW78" s="12">
        <v>3.4993272513739369</v>
      </c>
      <c r="AX78" s="12">
        <v>4.7248466546900421</v>
      </c>
      <c r="AY78" s="12">
        <v>6.7561208296719588</v>
      </c>
      <c r="AZ78" s="12">
        <v>5.5168340805855101</v>
      </c>
      <c r="BA78" s="12">
        <v>4.9035137405715767</v>
      </c>
      <c r="BB78" s="12">
        <v>6.1322615834761338</v>
      </c>
      <c r="BC78" s="12">
        <v>6.6534950847601397</v>
      </c>
      <c r="BD78" s="12">
        <v>6.4343764488415998</v>
      </c>
      <c r="BE78" s="12">
        <v>5.2171455337116379</v>
      </c>
      <c r="BF78" s="12">
        <v>7.0735880919254104</v>
      </c>
      <c r="BG78" s="12">
        <v>6.9470136642262661</v>
      </c>
      <c r="BH78" s="12">
        <v>6.4846655264347204</v>
      </c>
      <c r="BI78" s="12">
        <v>7.7900338853165367</v>
      </c>
      <c r="BJ78" s="12">
        <v>6.2145344060196193</v>
      </c>
      <c r="BK78" s="12">
        <v>5.8451962699105309</v>
      </c>
      <c r="BL78" s="12">
        <v>7.3070722929579501</v>
      </c>
      <c r="BM78" s="12">
        <v>7.212021238801622</v>
      </c>
      <c r="BN78" s="12">
        <v>3.4199605845923324</v>
      </c>
      <c r="BO78" s="12">
        <v>8.3845798225112063</v>
      </c>
      <c r="BP78" s="12">
        <v>1.4188214210579115</v>
      </c>
      <c r="BQ78" s="12">
        <v>2.6454013807507142</v>
      </c>
      <c r="BR78" s="12" t="s">
        <v>5</v>
      </c>
      <c r="BS78" s="12" t="s">
        <v>5</v>
      </c>
      <c r="BT78" s="12" t="s">
        <v>5</v>
      </c>
      <c r="BU78" s="12" t="s">
        <v>5</v>
      </c>
      <c r="BV78" s="12" t="s">
        <v>5</v>
      </c>
      <c r="BW78" s="12" t="s">
        <v>5</v>
      </c>
      <c r="BX78" s="12" t="s">
        <v>5</v>
      </c>
      <c r="BY78" s="12" t="s">
        <v>5</v>
      </c>
      <c r="BZ78" s="12" t="s">
        <v>5</v>
      </c>
      <c r="CA78" s="12" t="s">
        <v>5</v>
      </c>
      <c r="CB78" s="12" t="s">
        <v>5</v>
      </c>
      <c r="CC78" s="12" t="s">
        <v>5</v>
      </c>
      <c r="CD78" s="12" t="s">
        <v>5</v>
      </c>
      <c r="CE78" s="12" t="s">
        <v>5</v>
      </c>
      <c r="CF78" s="12" t="s">
        <v>5</v>
      </c>
      <c r="CG78" s="12" t="s">
        <v>5</v>
      </c>
      <c r="CH78" s="12" t="s">
        <v>5</v>
      </c>
      <c r="CI78" s="12" t="s">
        <v>5</v>
      </c>
      <c r="CJ78" s="12" t="s">
        <v>5</v>
      </c>
      <c r="CK78" s="12" t="s">
        <v>5</v>
      </c>
      <c r="CL78" s="12" t="s">
        <v>5</v>
      </c>
      <c r="CM78" s="12" t="s">
        <v>5</v>
      </c>
      <c r="CN78" s="12" t="s">
        <v>5</v>
      </c>
      <c r="CO78" s="12" t="s">
        <v>5</v>
      </c>
      <c r="CP78" s="12" t="s">
        <v>5</v>
      </c>
      <c r="CQ78" s="12" t="s">
        <v>5</v>
      </c>
      <c r="CR78" s="12" t="s">
        <v>5</v>
      </c>
      <c r="CS78" s="12" t="s">
        <v>5</v>
      </c>
      <c r="CT78" s="12" t="s">
        <v>5</v>
      </c>
      <c r="CU78" s="3" t="s">
        <v>5</v>
      </c>
      <c r="CV78" s="3" t="s">
        <v>5</v>
      </c>
      <c r="CW78" s="3" t="s">
        <v>5</v>
      </c>
      <c r="CX78" s="3" t="s">
        <v>5</v>
      </c>
      <c r="CY78" s="3" t="s">
        <v>5</v>
      </c>
      <c r="CZ78" s="3" t="s">
        <v>5</v>
      </c>
      <c r="DA78" s="3" t="s">
        <v>5</v>
      </c>
      <c r="DB78" s="3" t="s">
        <v>5</v>
      </c>
      <c r="DC78" s="3" t="s">
        <v>5</v>
      </c>
      <c r="DD78" s="3" t="s">
        <v>5</v>
      </c>
      <c r="DE78" s="3" t="s">
        <v>5</v>
      </c>
      <c r="DF78" s="3" t="s">
        <v>5</v>
      </c>
      <c r="DG78" s="3" t="s">
        <v>5</v>
      </c>
      <c r="DH78" s="3" t="s">
        <v>5</v>
      </c>
      <c r="DI78" s="3" t="s">
        <v>5</v>
      </c>
      <c r="DJ78" s="3" t="s">
        <v>5</v>
      </c>
      <c r="DK78" s="3" t="s">
        <v>5</v>
      </c>
      <c r="DL78" s="3" t="s">
        <v>5</v>
      </c>
      <c r="DM78" s="3" t="s">
        <v>5</v>
      </c>
      <c r="DN78" s="3" t="s">
        <v>5</v>
      </c>
      <c r="DO78" s="3" t="s">
        <v>5</v>
      </c>
      <c r="DP78" s="3" t="s">
        <v>5</v>
      </c>
      <c r="DQ78" s="3" t="s">
        <v>5</v>
      </c>
      <c r="DR78" s="3" t="s">
        <v>5</v>
      </c>
      <c r="DS78" s="3" t="s">
        <v>5</v>
      </c>
      <c r="DT78" s="3" t="s">
        <v>5</v>
      </c>
      <c r="DU78" s="3" t="s">
        <v>5</v>
      </c>
      <c r="DV78" s="3" t="s">
        <v>5</v>
      </c>
    </row>
    <row r="79" spans="1:126">
      <c r="A79" s="26">
        <v>1994</v>
      </c>
      <c r="B79" s="12">
        <v>6.7826488654407688</v>
      </c>
      <c r="C79" s="12">
        <v>6.7581687200189506</v>
      </c>
      <c r="D79" s="12">
        <v>6.3748470751691473</v>
      </c>
      <c r="E79" s="12">
        <v>5.9321409220517767</v>
      </c>
      <c r="F79" s="12">
        <v>6.2152207826829606</v>
      </c>
      <c r="G79" s="12">
        <v>6.7759726924009005</v>
      </c>
      <c r="H79" s="12">
        <v>7.6590853671079939</v>
      </c>
      <c r="I79" s="12">
        <v>7.9876534994006958</v>
      </c>
      <c r="J79" s="12">
        <v>7.2926454223534405</v>
      </c>
      <c r="K79" s="12">
        <v>7.5023768191242777</v>
      </c>
      <c r="L79" s="12">
        <v>6.8955713505772867</v>
      </c>
      <c r="M79" s="12">
        <v>6.4734033220246285</v>
      </c>
      <c r="N79" s="12">
        <v>7.2544542831129268</v>
      </c>
      <c r="O79" s="12">
        <v>6.8964170113121464</v>
      </c>
      <c r="P79" s="12">
        <v>7.0730955193465785</v>
      </c>
      <c r="Q79" s="12">
        <v>7.4072864685578139</v>
      </c>
      <c r="R79" s="12">
        <v>7.7936697669368744</v>
      </c>
      <c r="S79" s="12">
        <v>7.5866057992505187</v>
      </c>
      <c r="T79" s="12">
        <v>7.2589562693783121</v>
      </c>
      <c r="U79" s="12">
        <v>7.0291858209440976</v>
      </c>
      <c r="V79" s="12">
        <v>6.4704415147438352</v>
      </c>
      <c r="W79" s="12">
        <v>6.8421174434751793</v>
      </c>
      <c r="X79" s="12">
        <v>6.9291483744600129</v>
      </c>
      <c r="Y79" s="12">
        <v>7.018300609729196</v>
      </c>
      <c r="Z79" s="12">
        <v>6.8236421358145964</v>
      </c>
      <c r="AA79" s="12">
        <v>6.2789009728574694</v>
      </c>
      <c r="AB79" s="12">
        <v>5.9357963361324924</v>
      </c>
      <c r="AC79" s="12">
        <v>5.6900205928237639</v>
      </c>
      <c r="AD79" s="12">
        <v>5.9415925094419695</v>
      </c>
      <c r="AE79" s="12">
        <v>4.8420428967194011</v>
      </c>
      <c r="AF79" s="12">
        <v>4.2346584871335153</v>
      </c>
      <c r="AG79" s="12">
        <v>4.2567342525891281</v>
      </c>
      <c r="AH79" s="12">
        <v>4.7607400830782884</v>
      </c>
      <c r="AI79" s="12">
        <v>3.7699418050101436</v>
      </c>
      <c r="AJ79" s="12">
        <v>3.6378061419033449</v>
      </c>
      <c r="AK79" s="12">
        <v>3.8562392403669108</v>
      </c>
      <c r="AL79" s="12">
        <v>3.2691478707938941</v>
      </c>
      <c r="AM79" s="12">
        <v>3.7723533430402285</v>
      </c>
      <c r="AN79" s="12">
        <v>3.2904449543378824</v>
      </c>
      <c r="AO79" s="12">
        <v>2.9845908670740657</v>
      </c>
      <c r="AP79" s="12">
        <v>2.7991935521731213</v>
      </c>
      <c r="AQ79" s="12">
        <v>3.4290587480984618</v>
      </c>
      <c r="AR79" s="12">
        <v>2.8435769651593543</v>
      </c>
      <c r="AS79" s="12">
        <v>2.751857389111604</v>
      </c>
      <c r="AT79" s="12">
        <v>3.4400936689507708</v>
      </c>
      <c r="AU79" s="12">
        <v>3.7204574049849288</v>
      </c>
      <c r="AV79" s="12">
        <v>3.5318360473079609</v>
      </c>
      <c r="AW79" s="12">
        <v>3.0968195112693606</v>
      </c>
      <c r="AX79" s="12">
        <v>4.2448138125178136</v>
      </c>
      <c r="AY79" s="12">
        <v>6.1505226366420285</v>
      </c>
      <c r="AZ79" s="12">
        <v>4.944587916821706</v>
      </c>
      <c r="BA79" s="12">
        <v>4.3335494754883328</v>
      </c>
      <c r="BB79" s="12">
        <v>5.4564907238053788</v>
      </c>
      <c r="BC79" s="12">
        <v>5.9029114525297084</v>
      </c>
      <c r="BD79" s="12">
        <v>5.6483618168570375</v>
      </c>
      <c r="BE79" s="12">
        <v>4.4619320648088916</v>
      </c>
      <c r="BF79" s="12">
        <v>6.1174780055521616</v>
      </c>
      <c r="BG79" s="12">
        <v>5.921775606296845</v>
      </c>
      <c r="BH79" s="12">
        <v>5.4082556575836787</v>
      </c>
      <c r="BI79" s="12">
        <v>6.4754461936922052</v>
      </c>
      <c r="BJ79" s="12">
        <v>4.9289369130255745</v>
      </c>
      <c r="BK79" s="12">
        <v>4.4450663573058664</v>
      </c>
      <c r="BL79" s="12">
        <v>5.4980843895458476</v>
      </c>
      <c r="BM79" s="12">
        <v>5.1173771938468873</v>
      </c>
      <c r="BN79" s="12">
        <v>1.6647998614885109</v>
      </c>
      <c r="BO79" s="12">
        <v>4.9494741091517103</v>
      </c>
      <c r="BP79" s="12">
        <v>-0.8394000629369841</v>
      </c>
      <c r="BQ79" s="12">
        <v>-1.35522082508803</v>
      </c>
      <c r="BR79" s="12">
        <v>-5.3558430309267742</v>
      </c>
      <c r="BS79" s="12" t="s">
        <v>5</v>
      </c>
      <c r="BT79" s="12" t="s">
        <v>5</v>
      </c>
      <c r="BU79" s="12" t="s">
        <v>5</v>
      </c>
      <c r="BV79" s="12" t="s">
        <v>5</v>
      </c>
      <c r="BW79" s="12" t="s">
        <v>5</v>
      </c>
      <c r="BX79" s="12" t="s">
        <v>5</v>
      </c>
      <c r="BY79" s="12" t="s">
        <v>5</v>
      </c>
      <c r="BZ79" s="12" t="s">
        <v>5</v>
      </c>
      <c r="CA79" s="12" t="s">
        <v>5</v>
      </c>
      <c r="CB79" s="12" t="s">
        <v>5</v>
      </c>
      <c r="CC79" s="12" t="s">
        <v>5</v>
      </c>
      <c r="CD79" s="12" t="s">
        <v>5</v>
      </c>
      <c r="CE79" s="12" t="s">
        <v>5</v>
      </c>
      <c r="CF79" s="12" t="s">
        <v>5</v>
      </c>
      <c r="CG79" s="12" t="s">
        <v>5</v>
      </c>
      <c r="CH79" s="12" t="s">
        <v>5</v>
      </c>
      <c r="CI79" s="12" t="s">
        <v>5</v>
      </c>
      <c r="CJ79" s="12" t="s">
        <v>5</v>
      </c>
      <c r="CK79" s="12" t="s">
        <v>5</v>
      </c>
      <c r="CL79" s="12" t="s">
        <v>5</v>
      </c>
      <c r="CM79" s="12" t="s">
        <v>5</v>
      </c>
      <c r="CN79" s="12" t="s">
        <v>5</v>
      </c>
      <c r="CO79" s="12" t="s">
        <v>5</v>
      </c>
      <c r="CP79" s="12" t="s">
        <v>5</v>
      </c>
      <c r="CQ79" s="12" t="s">
        <v>5</v>
      </c>
      <c r="CR79" s="12" t="s">
        <v>5</v>
      </c>
      <c r="CS79" s="12" t="s">
        <v>5</v>
      </c>
      <c r="CT79" s="12" t="s">
        <v>5</v>
      </c>
      <c r="CU79" s="3" t="s">
        <v>5</v>
      </c>
      <c r="CV79" s="3" t="s">
        <v>5</v>
      </c>
      <c r="CW79" s="3" t="s">
        <v>5</v>
      </c>
      <c r="CX79" s="3" t="s">
        <v>5</v>
      </c>
      <c r="CY79" s="3" t="s">
        <v>5</v>
      </c>
      <c r="CZ79" s="3" t="s">
        <v>5</v>
      </c>
      <c r="DA79" s="3" t="s">
        <v>5</v>
      </c>
      <c r="DB79" s="3" t="s">
        <v>5</v>
      </c>
      <c r="DC79" s="3" t="s">
        <v>5</v>
      </c>
      <c r="DD79" s="3" t="s">
        <v>5</v>
      </c>
      <c r="DE79" s="3" t="s">
        <v>5</v>
      </c>
      <c r="DF79" s="3" t="s">
        <v>5</v>
      </c>
      <c r="DG79" s="3" t="s">
        <v>5</v>
      </c>
      <c r="DH79" s="3" t="s">
        <v>5</v>
      </c>
      <c r="DI79" s="3" t="s">
        <v>5</v>
      </c>
      <c r="DJ79" s="3" t="s">
        <v>5</v>
      </c>
      <c r="DK79" s="3" t="s">
        <v>5</v>
      </c>
      <c r="DL79" s="3" t="s">
        <v>5</v>
      </c>
      <c r="DM79" s="3" t="s">
        <v>5</v>
      </c>
      <c r="DN79" s="3" t="s">
        <v>5</v>
      </c>
      <c r="DO79" s="3" t="s">
        <v>5</v>
      </c>
      <c r="DP79" s="3" t="s">
        <v>5</v>
      </c>
      <c r="DQ79" s="3" t="s">
        <v>5</v>
      </c>
      <c r="DR79" s="3" t="s">
        <v>5</v>
      </c>
      <c r="DS79" s="3" t="s">
        <v>5</v>
      </c>
      <c r="DT79" s="3" t="s">
        <v>5</v>
      </c>
      <c r="DU79" s="3" t="s">
        <v>5</v>
      </c>
      <c r="DV79" s="3" t="s">
        <v>5</v>
      </c>
    </row>
    <row r="80" spans="1:126">
      <c r="A80" s="26">
        <v>1995</v>
      </c>
      <c r="B80" s="12">
        <v>7.1134852666591835</v>
      </c>
      <c r="C80" s="12">
        <v>7.0941546364060706</v>
      </c>
      <c r="D80" s="12">
        <v>6.7214110439273913</v>
      </c>
      <c r="E80" s="12">
        <v>6.2904850418827944</v>
      </c>
      <c r="F80" s="12">
        <v>6.5747052700776143</v>
      </c>
      <c r="G80" s="12">
        <v>7.1323607579136539</v>
      </c>
      <c r="H80" s="12">
        <v>8.0072433606020876</v>
      </c>
      <c r="I80" s="12">
        <v>8.3361224430725933</v>
      </c>
      <c r="J80" s="12">
        <v>7.6579446405530671</v>
      </c>
      <c r="K80" s="12">
        <v>7.8702263294784691</v>
      </c>
      <c r="L80" s="12">
        <v>7.2796651105798391</v>
      </c>
      <c r="M80" s="12">
        <v>6.871162536070484</v>
      </c>
      <c r="N80" s="12">
        <v>7.645605018761505</v>
      </c>
      <c r="O80" s="12">
        <v>7.3007113962142158</v>
      </c>
      <c r="P80" s="12">
        <v>7.4814544734784203</v>
      </c>
      <c r="Q80" s="12">
        <v>7.816993931870039</v>
      </c>
      <c r="R80" s="12">
        <v>8.2038091592293334</v>
      </c>
      <c r="S80" s="12">
        <v>8.0083905379576787</v>
      </c>
      <c r="T80" s="12">
        <v>7.6951532055581584</v>
      </c>
      <c r="U80" s="12">
        <v>7.4784409411359789</v>
      </c>
      <c r="V80" s="12">
        <v>6.9398566234635597</v>
      </c>
      <c r="W80" s="12">
        <v>7.3135272293375273</v>
      </c>
      <c r="X80" s="12">
        <v>7.4085660531323025</v>
      </c>
      <c r="Y80" s="12">
        <v>7.5060218084738946</v>
      </c>
      <c r="Z80" s="12">
        <v>7.3261976752692819</v>
      </c>
      <c r="AA80" s="12">
        <v>6.8047297723657447</v>
      </c>
      <c r="AB80" s="12">
        <v>6.4813736228278938</v>
      </c>
      <c r="AC80" s="12">
        <v>6.2540014383564682</v>
      </c>
      <c r="AD80" s="12">
        <v>6.5130116628059715</v>
      </c>
      <c r="AE80" s="12">
        <v>5.4542173858416163</v>
      </c>
      <c r="AF80" s="12">
        <v>4.8773219487234254</v>
      </c>
      <c r="AG80" s="12">
        <v>4.9153102192081262</v>
      </c>
      <c r="AH80" s="12">
        <v>5.4233836848585923</v>
      </c>
      <c r="AI80" s="12">
        <v>4.4772730251647355</v>
      </c>
      <c r="AJ80" s="12">
        <v>4.3684558865929732</v>
      </c>
      <c r="AK80" s="12">
        <v>4.6015237463772838</v>
      </c>
      <c r="AL80" s="12">
        <v>4.0536199025567221</v>
      </c>
      <c r="AM80" s="12">
        <v>4.5653486038793112</v>
      </c>
      <c r="AN80" s="12">
        <v>4.1232809542251356</v>
      </c>
      <c r="AO80" s="12">
        <v>3.8541588052565143</v>
      </c>
      <c r="AP80" s="12">
        <v>3.7039269987916854</v>
      </c>
      <c r="AQ80" s="12">
        <v>4.3432704102581692</v>
      </c>
      <c r="AR80" s="12">
        <v>3.8113491075011661</v>
      </c>
      <c r="AS80" s="12">
        <v>3.7588699654678397</v>
      </c>
      <c r="AT80" s="12">
        <v>4.4593668720961261</v>
      </c>
      <c r="AU80" s="12">
        <v>4.7692869868147323</v>
      </c>
      <c r="AV80" s="12">
        <v>4.6322260849505463</v>
      </c>
      <c r="AW80" s="12">
        <v>4.2639663564633006</v>
      </c>
      <c r="AX80" s="12">
        <v>5.4128312278910951</v>
      </c>
      <c r="AY80" s="12">
        <v>7.2834118896938334</v>
      </c>
      <c r="AZ80" s="12">
        <v>6.1944183685171241</v>
      </c>
      <c r="BA80" s="12">
        <v>5.6813203952378943</v>
      </c>
      <c r="BB80" s="12">
        <v>6.8167521808567439</v>
      </c>
      <c r="BC80" s="12">
        <v>7.3169282465414929</v>
      </c>
      <c r="BD80" s="12">
        <v>7.1666640127240973</v>
      </c>
      <c r="BE80" s="12">
        <v>6.1605497238703029</v>
      </c>
      <c r="BF80" s="12">
        <v>7.8191722159220083</v>
      </c>
      <c r="BG80" s="12">
        <v>7.7694234020224702</v>
      </c>
      <c r="BH80" s="12">
        <v>7.4526674320125386</v>
      </c>
      <c r="BI80" s="12">
        <v>8.6086962625138241</v>
      </c>
      <c r="BJ80" s="12">
        <v>7.4301629167960153</v>
      </c>
      <c r="BK80" s="12">
        <v>7.2779697565752146</v>
      </c>
      <c r="BL80" s="12">
        <v>8.5534734596938673</v>
      </c>
      <c r="BM80" s="12">
        <v>8.6636371591159023</v>
      </c>
      <c r="BN80" s="12">
        <v>6.3775327096954255</v>
      </c>
      <c r="BO80" s="12">
        <v>9.9478186774673691</v>
      </c>
      <c r="BP80" s="12">
        <v>6.8557491904797647</v>
      </c>
      <c r="BQ80" s="12">
        <v>9.0769184335179851</v>
      </c>
      <c r="BR80" s="12">
        <v>12.292676959901616</v>
      </c>
      <c r="BS80" s="12">
        <v>29.94119695073001</v>
      </c>
      <c r="BT80" s="12" t="s">
        <v>5</v>
      </c>
      <c r="BU80" s="12" t="s">
        <v>5</v>
      </c>
      <c r="BV80" s="12" t="s">
        <v>5</v>
      </c>
      <c r="BW80" s="12" t="s">
        <v>5</v>
      </c>
      <c r="BX80" s="12" t="s">
        <v>5</v>
      </c>
      <c r="BY80" s="12" t="s">
        <v>5</v>
      </c>
      <c r="BZ80" s="12" t="s">
        <v>5</v>
      </c>
      <c r="CA80" s="12" t="s">
        <v>5</v>
      </c>
      <c r="CB80" s="12" t="s">
        <v>5</v>
      </c>
      <c r="CC80" s="12" t="s">
        <v>5</v>
      </c>
      <c r="CD80" s="12" t="s">
        <v>5</v>
      </c>
      <c r="CE80" s="12" t="s">
        <v>5</v>
      </c>
      <c r="CF80" s="12" t="s">
        <v>5</v>
      </c>
      <c r="CG80" s="12" t="s">
        <v>5</v>
      </c>
      <c r="CH80" s="12" t="s">
        <v>5</v>
      </c>
      <c r="CI80" s="12" t="s">
        <v>5</v>
      </c>
      <c r="CJ80" s="12" t="s">
        <v>5</v>
      </c>
      <c r="CK80" s="12" t="s">
        <v>5</v>
      </c>
      <c r="CL80" s="12" t="s">
        <v>5</v>
      </c>
      <c r="CM80" s="12" t="s">
        <v>5</v>
      </c>
      <c r="CN80" s="12" t="s">
        <v>5</v>
      </c>
      <c r="CO80" s="12" t="s">
        <v>5</v>
      </c>
      <c r="CP80" s="12" t="s">
        <v>5</v>
      </c>
      <c r="CQ80" s="12" t="s">
        <v>5</v>
      </c>
      <c r="CR80" s="12" t="s">
        <v>5</v>
      </c>
      <c r="CS80" s="12" t="s">
        <v>5</v>
      </c>
      <c r="CT80" s="12" t="s">
        <v>5</v>
      </c>
      <c r="CU80" s="3" t="s">
        <v>5</v>
      </c>
      <c r="CV80" s="3" t="s">
        <v>5</v>
      </c>
      <c r="CW80" s="3" t="s">
        <v>5</v>
      </c>
      <c r="CX80" s="3" t="s">
        <v>5</v>
      </c>
      <c r="CY80" s="3" t="s">
        <v>5</v>
      </c>
      <c r="CZ80" s="3" t="s">
        <v>5</v>
      </c>
      <c r="DA80" s="3" t="s">
        <v>5</v>
      </c>
      <c r="DB80" s="3" t="s">
        <v>5</v>
      </c>
      <c r="DC80" s="3" t="s">
        <v>5</v>
      </c>
      <c r="DD80" s="3" t="s">
        <v>5</v>
      </c>
      <c r="DE80" s="3" t="s">
        <v>5</v>
      </c>
      <c r="DF80" s="3" t="s">
        <v>5</v>
      </c>
      <c r="DG80" s="3" t="s">
        <v>5</v>
      </c>
      <c r="DH80" s="3" t="s">
        <v>5</v>
      </c>
      <c r="DI80" s="3" t="s">
        <v>5</v>
      </c>
      <c r="DJ80" s="3" t="s">
        <v>5</v>
      </c>
      <c r="DK80" s="3" t="s">
        <v>5</v>
      </c>
      <c r="DL80" s="3" t="s">
        <v>5</v>
      </c>
      <c r="DM80" s="3" t="s">
        <v>5</v>
      </c>
      <c r="DN80" s="3" t="s">
        <v>5</v>
      </c>
      <c r="DO80" s="3" t="s">
        <v>5</v>
      </c>
      <c r="DP80" s="3" t="s">
        <v>5</v>
      </c>
      <c r="DQ80" s="3" t="s">
        <v>5</v>
      </c>
      <c r="DR80" s="3" t="s">
        <v>5</v>
      </c>
      <c r="DS80" s="3" t="s">
        <v>5</v>
      </c>
      <c r="DT80" s="3" t="s">
        <v>5</v>
      </c>
      <c r="DU80" s="3" t="s">
        <v>5</v>
      </c>
      <c r="DV80" s="3" t="s">
        <v>5</v>
      </c>
    </row>
    <row r="81" spans="1:126">
      <c r="A81" s="26">
        <v>1996</v>
      </c>
      <c r="B81" s="11">
        <v>7.2520992145058445</v>
      </c>
      <c r="C81" s="11">
        <v>7.2350249353684406</v>
      </c>
      <c r="D81" s="11">
        <v>6.8697250224758655</v>
      </c>
      <c r="E81" s="11">
        <v>6.44731725543999</v>
      </c>
      <c r="F81" s="11">
        <v>6.7296361699835012</v>
      </c>
      <c r="G81" s="11">
        <v>7.2811897701236346</v>
      </c>
      <c r="H81" s="11">
        <v>8.1449023175739335</v>
      </c>
      <c r="I81" s="11">
        <v>8.4707935855835199</v>
      </c>
      <c r="J81" s="11">
        <v>7.8055181472708304</v>
      </c>
      <c r="K81" s="11">
        <v>8.0167561558380438</v>
      </c>
      <c r="L81" s="11">
        <v>7.4382783966977408</v>
      </c>
      <c r="M81" s="11">
        <v>7.0392277531988414</v>
      </c>
      <c r="N81" s="11">
        <v>7.8033926551176176</v>
      </c>
      <c r="O81" s="11">
        <v>7.4671659508272796</v>
      </c>
      <c r="P81" s="11">
        <v>7.6476583522555073</v>
      </c>
      <c r="Q81" s="11">
        <v>7.9801739610111513</v>
      </c>
      <c r="R81" s="11">
        <v>8.3629230938573897</v>
      </c>
      <c r="S81" s="11">
        <v>8.1740698902875746</v>
      </c>
      <c r="T81" s="11">
        <v>7.8698687217508754</v>
      </c>
      <c r="U81" s="11">
        <v>7.6606839146482075</v>
      </c>
      <c r="V81" s="11">
        <v>7.1362334654303927</v>
      </c>
      <c r="W81" s="11">
        <v>7.5063581960262225</v>
      </c>
      <c r="X81" s="11">
        <v>7.6033927778392369</v>
      </c>
      <c r="Y81" s="11">
        <v>7.7028770950426022</v>
      </c>
      <c r="Z81" s="11">
        <v>7.5310674175778498</v>
      </c>
      <c r="AA81" s="11">
        <v>7.0253894634832736</v>
      </c>
      <c r="AB81" s="11">
        <v>6.714122554848875</v>
      </c>
      <c r="AC81" s="11">
        <v>6.4972076684795539</v>
      </c>
      <c r="AD81" s="11">
        <v>6.7558503581772733</v>
      </c>
      <c r="AE81" s="11">
        <v>5.728047342459007</v>
      </c>
      <c r="AF81" s="11">
        <v>5.1719013051880296</v>
      </c>
      <c r="AG81" s="11">
        <v>5.2163043528222248</v>
      </c>
      <c r="AH81" s="11">
        <v>5.7190680920102235</v>
      </c>
      <c r="AI81" s="11">
        <v>4.8056362498649285</v>
      </c>
      <c r="AJ81" s="11">
        <v>4.7086347967870044</v>
      </c>
      <c r="AK81" s="11">
        <v>4.9446779635271376</v>
      </c>
      <c r="AL81" s="11">
        <v>4.4222329214485896</v>
      </c>
      <c r="AM81" s="11">
        <v>4.929752337993806</v>
      </c>
      <c r="AN81" s="11">
        <v>4.5121232151204991</v>
      </c>
      <c r="AO81" s="11">
        <v>4.2635624539601258</v>
      </c>
      <c r="AP81" s="11">
        <v>4.1313834041136364</v>
      </c>
      <c r="AQ81" s="11">
        <v>4.7636639153753002</v>
      </c>
      <c r="AR81" s="11">
        <v>4.2645810542691276</v>
      </c>
      <c r="AS81" s="11">
        <v>4.2301630225501343</v>
      </c>
      <c r="AT81" s="11">
        <v>4.9221708977137535</v>
      </c>
      <c r="AU81" s="11">
        <v>5.2379711628515544</v>
      </c>
      <c r="AV81" s="11">
        <v>5.1251400641034062</v>
      </c>
      <c r="AW81" s="11">
        <v>4.7927625734344979</v>
      </c>
      <c r="AX81" s="11">
        <v>5.914667938146791</v>
      </c>
      <c r="AY81" s="11">
        <v>7.7230329657882999</v>
      </c>
      <c r="AZ81" s="11">
        <v>6.7068306159102153</v>
      </c>
      <c r="BA81" s="11">
        <v>6.2450081536646049</v>
      </c>
      <c r="BB81" s="11">
        <v>7.3503481483786066</v>
      </c>
      <c r="BC81" s="11">
        <v>7.8523808752765252</v>
      </c>
      <c r="BD81" s="11">
        <v>7.7424529274916276</v>
      </c>
      <c r="BE81" s="11">
        <v>6.8352075888641615</v>
      </c>
      <c r="BF81" s="11">
        <v>8.4282324391120191</v>
      </c>
      <c r="BG81" s="11">
        <v>8.4255414135760169</v>
      </c>
      <c r="BH81" s="11">
        <v>8.1836219036863493</v>
      </c>
      <c r="BI81" s="11">
        <v>9.3042278709520136</v>
      </c>
      <c r="BJ81" s="11">
        <v>8.2960640665211169</v>
      </c>
      <c r="BK81" s="11">
        <v>8.245680337294905</v>
      </c>
      <c r="BL81" s="11">
        <v>9.4869848045914473</v>
      </c>
      <c r="BM81" s="11">
        <v>9.7000669596979261</v>
      </c>
      <c r="BN81" s="11">
        <v>7.888610260277809</v>
      </c>
      <c r="BO81" s="11">
        <v>11.115694825184823</v>
      </c>
      <c r="BP81" s="11">
        <v>8.8756144651382307</v>
      </c>
      <c r="BQ81" s="11">
        <v>11.046457716081509</v>
      </c>
      <c r="BR81" s="11">
        <v>13.846809827858445</v>
      </c>
      <c r="BS81" s="11">
        <v>23.448136257251051</v>
      </c>
      <c r="BT81" s="11">
        <v>16.955075563772091</v>
      </c>
      <c r="BU81" s="11" t="s">
        <v>5</v>
      </c>
      <c r="BV81" s="11" t="s">
        <v>5</v>
      </c>
      <c r="BW81" s="11" t="s">
        <v>5</v>
      </c>
      <c r="BX81" s="11" t="s">
        <v>5</v>
      </c>
      <c r="BY81" s="11" t="s">
        <v>5</v>
      </c>
      <c r="BZ81" s="11" t="s">
        <v>5</v>
      </c>
      <c r="CA81" s="11" t="s">
        <v>5</v>
      </c>
      <c r="CB81" s="11" t="s">
        <v>5</v>
      </c>
      <c r="CC81" s="11" t="s">
        <v>5</v>
      </c>
      <c r="CD81" s="11" t="s">
        <v>5</v>
      </c>
      <c r="CE81" s="11" t="s">
        <v>5</v>
      </c>
      <c r="CF81" s="11" t="s">
        <v>5</v>
      </c>
      <c r="CG81" s="11" t="s">
        <v>5</v>
      </c>
      <c r="CH81" s="11" t="s">
        <v>5</v>
      </c>
      <c r="CI81" s="11" t="s">
        <v>5</v>
      </c>
      <c r="CJ81" s="11" t="s">
        <v>5</v>
      </c>
      <c r="CK81" s="11" t="s">
        <v>5</v>
      </c>
      <c r="CL81" s="11" t="s">
        <v>5</v>
      </c>
      <c r="CM81" s="11" t="s">
        <v>5</v>
      </c>
      <c r="CN81" s="11" t="s">
        <v>5</v>
      </c>
      <c r="CO81" s="11" t="s">
        <v>5</v>
      </c>
      <c r="CP81" s="11" t="s">
        <v>5</v>
      </c>
      <c r="CQ81" s="11" t="s">
        <v>5</v>
      </c>
      <c r="CR81" s="11" t="s">
        <v>5</v>
      </c>
      <c r="CS81" s="11" t="s">
        <v>5</v>
      </c>
      <c r="CT81" s="11" t="s">
        <v>5</v>
      </c>
      <c r="CU81" s="3" t="s">
        <v>5</v>
      </c>
      <c r="CV81" s="3" t="s">
        <v>5</v>
      </c>
      <c r="CW81" s="3" t="s">
        <v>5</v>
      </c>
      <c r="CX81" s="3" t="s">
        <v>5</v>
      </c>
      <c r="CY81" s="3" t="s">
        <v>5</v>
      </c>
      <c r="CZ81" s="3" t="s">
        <v>5</v>
      </c>
      <c r="DA81" s="3" t="s">
        <v>5</v>
      </c>
      <c r="DB81" s="3" t="s">
        <v>5</v>
      </c>
      <c r="DC81" s="3" t="s">
        <v>5</v>
      </c>
      <c r="DD81" s="3" t="s">
        <v>5</v>
      </c>
      <c r="DE81" s="3" t="s">
        <v>5</v>
      </c>
      <c r="DF81" s="3" t="s">
        <v>5</v>
      </c>
      <c r="DG81" s="3" t="s">
        <v>5</v>
      </c>
      <c r="DH81" s="3" t="s">
        <v>5</v>
      </c>
      <c r="DI81" s="3" t="s">
        <v>5</v>
      </c>
      <c r="DJ81" s="3" t="s">
        <v>5</v>
      </c>
      <c r="DK81" s="3" t="s">
        <v>5</v>
      </c>
      <c r="DL81" s="3" t="s">
        <v>5</v>
      </c>
      <c r="DM81" s="3" t="s">
        <v>5</v>
      </c>
      <c r="DN81" s="3" t="s">
        <v>5</v>
      </c>
      <c r="DO81" s="3" t="s">
        <v>5</v>
      </c>
      <c r="DP81" s="3" t="s">
        <v>5</v>
      </c>
      <c r="DQ81" s="3" t="s">
        <v>5</v>
      </c>
      <c r="DR81" s="3" t="s">
        <v>5</v>
      </c>
      <c r="DS81" s="3" t="s">
        <v>5</v>
      </c>
      <c r="DT81" s="3" t="s">
        <v>5</v>
      </c>
      <c r="DU81" s="3" t="s">
        <v>5</v>
      </c>
      <c r="DV81" s="3" t="s">
        <v>5</v>
      </c>
    </row>
    <row r="82" spans="1:126">
      <c r="A82" s="26">
        <v>1997</v>
      </c>
      <c r="B82" s="11">
        <v>7.5246336395397142</v>
      </c>
      <c r="C82" s="11">
        <v>7.5116383562357045</v>
      </c>
      <c r="D82" s="11">
        <v>7.1555086338254137</v>
      </c>
      <c r="E82" s="11">
        <v>6.7433645099545441</v>
      </c>
      <c r="F82" s="11">
        <v>7.0258853118505673</v>
      </c>
      <c r="G82" s="11">
        <v>7.5736283976881147</v>
      </c>
      <c r="H82" s="11">
        <v>8.4286852796856042</v>
      </c>
      <c r="I82" s="11">
        <v>8.7539287276044533</v>
      </c>
      <c r="J82" s="11">
        <v>8.1034722046094689</v>
      </c>
      <c r="K82" s="11">
        <v>8.3160866583952835</v>
      </c>
      <c r="L82" s="11">
        <v>7.7517670970242936</v>
      </c>
      <c r="M82" s="11">
        <v>7.3643974263749969</v>
      </c>
      <c r="N82" s="11">
        <v>8.121245741148055</v>
      </c>
      <c r="O82" s="11">
        <v>7.7961051349987516</v>
      </c>
      <c r="P82" s="11">
        <v>7.9791569637156545</v>
      </c>
      <c r="Q82" s="11">
        <v>8.3116547304134709</v>
      </c>
      <c r="R82" s="11">
        <v>8.6934883567696541</v>
      </c>
      <c r="S82" s="11">
        <v>8.5140791253176893</v>
      </c>
      <c r="T82" s="11">
        <v>8.2218077790692607</v>
      </c>
      <c r="U82" s="11">
        <v>8.0232102146915256</v>
      </c>
      <c r="V82" s="11">
        <v>7.5158170106518112</v>
      </c>
      <c r="W82" s="11">
        <v>7.8861272082010814</v>
      </c>
      <c r="X82" s="11">
        <v>7.9888164786213283</v>
      </c>
      <c r="Y82" s="11">
        <v>8.0941362934487575</v>
      </c>
      <c r="Z82" s="11">
        <v>7.9340572175646482</v>
      </c>
      <c r="AA82" s="11">
        <v>7.4477126199398862</v>
      </c>
      <c r="AB82" s="11">
        <v>7.1523933214161612</v>
      </c>
      <c r="AC82" s="11">
        <v>6.9500381162232037</v>
      </c>
      <c r="AD82" s="11">
        <v>7.2130941640583366</v>
      </c>
      <c r="AE82" s="11">
        <v>6.2198271209354035</v>
      </c>
      <c r="AF82" s="11">
        <v>5.6886316983250769</v>
      </c>
      <c r="AG82" s="11">
        <v>5.7445549251178782</v>
      </c>
      <c r="AH82" s="11">
        <v>6.2479558351335687</v>
      </c>
      <c r="AI82" s="11">
        <v>5.3715065464566987</v>
      </c>
      <c r="AJ82" s="11">
        <v>5.291949086791135</v>
      </c>
      <c r="AK82" s="11">
        <v>5.5373779595654327</v>
      </c>
      <c r="AL82" s="11">
        <v>5.0459091685456841</v>
      </c>
      <c r="AM82" s="11">
        <v>5.5567473516780961</v>
      </c>
      <c r="AN82" s="11">
        <v>5.1698424681153066</v>
      </c>
      <c r="AO82" s="11">
        <v>4.948744737686912</v>
      </c>
      <c r="AP82" s="11">
        <v>4.8421082295145856</v>
      </c>
      <c r="AQ82" s="11">
        <v>5.4769192025226792</v>
      </c>
      <c r="AR82" s="11">
        <v>5.0182476130249576</v>
      </c>
      <c r="AS82" s="11">
        <v>5.0110049120119928</v>
      </c>
      <c r="AT82" s="11">
        <v>5.7061854305434059</v>
      </c>
      <c r="AU82" s="11">
        <v>6.0393269648549772</v>
      </c>
      <c r="AV82" s="11">
        <v>5.961656900751124</v>
      </c>
      <c r="AW82" s="11">
        <v>5.6760351831748794</v>
      </c>
      <c r="AX82" s="11">
        <v>6.7879975164300097</v>
      </c>
      <c r="AY82" s="11">
        <v>8.5557088288820271</v>
      </c>
      <c r="AZ82" s="11">
        <v>7.623546397775387</v>
      </c>
      <c r="BA82" s="11">
        <v>7.227368613820766</v>
      </c>
      <c r="BB82" s="11">
        <v>8.3265596318068749</v>
      </c>
      <c r="BC82" s="11">
        <v>8.8535491353642861</v>
      </c>
      <c r="BD82" s="11">
        <v>8.8053487546834237</v>
      </c>
      <c r="BE82" s="11">
        <v>8.0139940728688579</v>
      </c>
      <c r="BF82" s="11">
        <v>9.5811290252265184</v>
      </c>
      <c r="BG82" s="11">
        <v>9.6554771738005467</v>
      </c>
      <c r="BH82" s="11">
        <v>9.5186901832047557</v>
      </c>
      <c r="BI82" s="11">
        <v>10.655793251412939</v>
      </c>
      <c r="BJ82" s="11">
        <v>9.8442735457230217</v>
      </c>
      <c r="BK82" s="11">
        <v>9.9392164718084608</v>
      </c>
      <c r="BL82" s="11">
        <v>11.225744105826703</v>
      </c>
      <c r="BM82" s="11">
        <v>11.60834594383638</v>
      </c>
      <c r="BN82" s="11">
        <v>10.261856204861083</v>
      </c>
      <c r="BO82" s="11">
        <v>13.366963824007566</v>
      </c>
      <c r="BP82" s="11">
        <v>11.875441690439194</v>
      </c>
      <c r="BQ82" s="11">
        <v>14.212081736254008</v>
      </c>
      <c r="BR82" s="11">
        <v>17.10375182512983</v>
      </c>
      <c r="BS82" s="11">
        <v>24.590283443815366</v>
      </c>
      <c r="BT82" s="11">
        <v>21.914826690358048</v>
      </c>
      <c r="BU82" s="11">
        <v>26.874577816944008</v>
      </c>
      <c r="BV82" s="11" t="s">
        <v>5</v>
      </c>
      <c r="BW82" s="11" t="s">
        <v>5</v>
      </c>
      <c r="BX82" s="11" t="s">
        <v>5</v>
      </c>
      <c r="BY82" s="11" t="s">
        <v>5</v>
      </c>
      <c r="BZ82" s="11" t="s">
        <v>5</v>
      </c>
      <c r="CA82" s="11" t="s">
        <v>5</v>
      </c>
      <c r="CB82" s="11" t="s">
        <v>5</v>
      </c>
      <c r="CC82" s="11" t="s">
        <v>5</v>
      </c>
      <c r="CD82" s="11" t="s">
        <v>5</v>
      </c>
      <c r="CE82" s="11" t="s">
        <v>5</v>
      </c>
      <c r="CF82" s="11" t="s">
        <v>5</v>
      </c>
      <c r="CG82" s="11" t="s">
        <v>5</v>
      </c>
      <c r="CH82" s="11" t="s">
        <v>5</v>
      </c>
      <c r="CI82" s="11" t="s">
        <v>5</v>
      </c>
      <c r="CJ82" s="11" t="s">
        <v>5</v>
      </c>
      <c r="CK82" s="11" t="s">
        <v>5</v>
      </c>
      <c r="CL82" s="11" t="s">
        <v>5</v>
      </c>
      <c r="CM82" s="11" t="s">
        <v>5</v>
      </c>
      <c r="CN82" s="11" t="s">
        <v>5</v>
      </c>
      <c r="CO82" s="11" t="s">
        <v>5</v>
      </c>
      <c r="CP82" s="11" t="s">
        <v>5</v>
      </c>
      <c r="CQ82" s="11" t="s">
        <v>5</v>
      </c>
      <c r="CR82" s="11" t="s">
        <v>5</v>
      </c>
      <c r="CS82" s="11" t="s">
        <v>5</v>
      </c>
      <c r="CT82" s="11" t="s">
        <v>5</v>
      </c>
      <c r="CU82" s="3" t="s">
        <v>5</v>
      </c>
      <c r="CV82" s="3" t="s">
        <v>5</v>
      </c>
      <c r="CW82" s="3" t="s">
        <v>5</v>
      </c>
      <c r="CX82" s="3" t="s">
        <v>5</v>
      </c>
      <c r="CY82" s="3" t="s">
        <v>5</v>
      </c>
      <c r="CZ82" s="3" t="s">
        <v>5</v>
      </c>
      <c r="DA82" s="3" t="s">
        <v>5</v>
      </c>
      <c r="DB82" s="3" t="s">
        <v>5</v>
      </c>
      <c r="DC82" s="3" t="s">
        <v>5</v>
      </c>
      <c r="DD82" s="3" t="s">
        <v>5</v>
      </c>
      <c r="DE82" s="3" t="s">
        <v>5</v>
      </c>
      <c r="DF82" s="3" t="s">
        <v>5</v>
      </c>
      <c r="DG82" s="3" t="s">
        <v>5</v>
      </c>
      <c r="DH82" s="3" t="s">
        <v>5</v>
      </c>
      <c r="DI82" s="3" t="s">
        <v>5</v>
      </c>
      <c r="DJ82" s="3" t="s">
        <v>5</v>
      </c>
      <c r="DK82" s="3" t="s">
        <v>5</v>
      </c>
      <c r="DL82" s="3" t="s">
        <v>5</v>
      </c>
      <c r="DM82" s="3" t="s">
        <v>5</v>
      </c>
      <c r="DN82" s="3" t="s">
        <v>5</v>
      </c>
      <c r="DO82" s="3" t="s">
        <v>5</v>
      </c>
      <c r="DP82" s="3" t="s">
        <v>5</v>
      </c>
      <c r="DQ82" s="3" t="s">
        <v>5</v>
      </c>
      <c r="DR82" s="3" t="s">
        <v>5</v>
      </c>
      <c r="DS82" s="3" t="s">
        <v>5</v>
      </c>
      <c r="DT82" s="3" t="s">
        <v>5</v>
      </c>
      <c r="DU82" s="3" t="s">
        <v>5</v>
      </c>
      <c r="DV82" s="3" t="s">
        <v>5</v>
      </c>
    </row>
    <row r="83" spans="1:126">
      <c r="A83" s="26">
        <v>1998</v>
      </c>
      <c r="B83" s="11">
        <v>7.7416692370549631</v>
      </c>
      <c r="C83" s="11">
        <v>7.7318688270956564</v>
      </c>
      <c r="D83" s="11">
        <v>7.3838568538863631</v>
      </c>
      <c r="E83" s="11">
        <v>6.9808626206430846</v>
      </c>
      <c r="F83" s="11">
        <v>7.2627309197679928</v>
      </c>
      <c r="G83" s="11">
        <v>7.805901983871415</v>
      </c>
      <c r="H83" s="11">
        <v>8.651663592797048</v>
      </c>
      <c r="I83" s="11">
        <v>8.975357568976392</v>
      </c>
      <c r="J83" s="11">
        <v>8.3383146669716783</v>
      </c>
      <c r="K83" s="11">
        <v>8.5512764333914895</v>
      </c>
      <c r="L83" s="11">
        <v>7.9996474964072863</v>
      </c>
      <c r="M83" s="11">
        <v>7.6225237946294753</v>
      </c>
      <c r="N83" s="11">
        <v>8.3711963397874776</v>
      </c>
      <c r="O83" s="11">
        <v>8.0556405870513217</v>
      </c>
      <c r="P83" s="11">
        <v>8.2399887483671268</v>
      </c>
      <c r="Q83" s="11">
        <v>8.5712508946848427</v>
      </c>
      <c r="R83" s="11">
        <v>8.9509400041623337</v>
      </c>
      <c r="S83" s="11">
        <v>8.7793318598325989</v>
      </c>
      <c r="T83" s="11">
        <v>8.4971973150525972</v>
      </c>
      <c r="U83" s="11">
        <v>8.3073772895704341</v>
      </c>
      <c r="V83" s="11">
        <v>7.8149191851329585</v>
      </c>
      <c r="W83" s="11">
        <v>8.1838599976232249</v>
      </c>
      <c r="X83" s="11">
        <v>8.2903736507690091</v>
      </c>
      <c r="Y83" s="11">
        <v>8.3996182127428352</v>
      </c>
      <c r="Z83" s="11">
        <v>8.2490403816582845</v>
      </c>
      <c r="AA83" s="11">
        <v>7.7793901124026563</v>
      </c>
      <c r="AB83" s="11">
        <v>7.4974111711339608</v>
      </c>
      <c r="AC83" s="11">
        <v>7.3069553801781959</v>
      </c>
      <c r="AD83" s="11">
        <v>7.5720972328159855</v>
      </c>
      <c r="AE83" s="11">
        <v>6.609563601326701</v>
      </c>
      <c r="AF83" s="11">
        <v>6.0997851997164165</v>
      </c>
      <c r="AG83" s="11">
        <v>6.1641662901901366</v>
      </c>
      <c r="AH83" s="11">
        <v>6.6655235527681853</v>
      </c>
      <c r="AI83" s="11">
        <v>5.8214246892491008</v>
      </c>
      <c r="AJ83" s="11">
        <v>5.7554435270824555</v>
      </c>
      <c r="AK83" s="11">
        <v>6.0066109674229944</v>
      </c>
      <c r="AL83" s="11">
        <v>5.5411070898864132</v>
      </c>
      <c r="AM83" s="11">
        <v>6.0515108213023936</v>
      </c>
      <c r="AN83" s="11">
        <v>5.6897964621163766</v>
      </c>
      <c r="AO83" s="11">
        <v>5.4904943706417866</v>
      </c>
      <c r="AP83" s="11">
        <v>5.4035059273521044</v>
      </c>
      <c r="AQ83" s="11">
        <v>6.036022735511116</v>
      </c>
      <c r="AR83" s="11">
        <v>5.6101826015774643</v>
      </c>
      <c r="AS83" s="11">
        <v>5.6229124902166827</v>
      </c>
      <c r="AT83" s="11">
        <v>6.3152215280471751</v>
      </c>
      <c r="AU83" s="11">
        <v>6.6582164396156092</v>
      </c>
      <c r="AV83" s="11">
        <v>6.606344876951181</v>
      </c>
      <c r="AW83" s="11">
        <v>6.3565043014432572</v>
      </c>
      <c r="AX83" s="11">
        <v>7.4512069060989141</v>
      </c>
      <c r="AY83" s="11">
        <v>9.1728973051016371</v>
      </c>
      <c r="AZ83" s="11">
        <v>8.3080979569222269</v>
      </c>
      <c r="BA83" s="11">
        <v>7.9610442340176766</v>
      </c>
      <c r="BB83" s="11">
        <v>9.0428297568709635</v>
      </c>
      <c r="BC83" s="11">
        <v>9.5792832915037103</v>
      </c>
      <c r="BD83" s="11">
        <v>9.5718163074976026</v>
      </c>
      <c r="BE83" s="11">
        <v>8.8670073053846288</v>
      </c>
      <c r="BF83" s="11">
        <v>10.392135097751584</v>
      </c>
      <c r="BG83" s="11">
        <v>10.51252436657256</v>
      </c>
      <c r="BH83" s="11">
        <v>10.441992988201285</v>
      </c>
      <c r="BI83" s="11">
        <v>11.563824609037207</v>
      </c>
      <c r="BJ83" s="11">
        <v>10.884578062063767</v>
      </c>
      <c r="BK83" s="11">
        <v>11.058301120670484</v>
      </c>
      <c r="BL83" s="11">
        <v>12.329606665129068</v>
      </c>
      <c r="BM83" s="11">
        <v>12.784334575268016</v>
      </c>
      <c r="BN83" s="11">
        <v>11.718120210782379</v>
      </c>
      <c r="BO83" s="11">
        <v>14.617122378275713</v>
      </c>
      <c r="BP83" s="11">
        <v>13.51726891439827</v>
      </c>
      <c r="BQ83" s="11">
        <v>15.738106823237127</v>
      </c>
      <c r="BR83" s="11">
        <v>18.356647911734409</v>
      </c>
      <c r="BS83" s="11">
        <v>24.284770647399707</v>
      </c>
      <c r="BT83" s="11">
        <v>22.399295212956272</v>
      </c>
      <c r="BU83" s="11">
        <v>25.12140503754836</v>
      </c>
      <c r="BV83" s="11">
        <v>23.36823225815272</v>
      </c>
      <c r="BW83" s="11" t="s">
        <v>5</v>
      </c>
      <c r="BX83" s="11" t="s">
        <v>5</v>
      </c>
      <c r="BY83" s="11" t="s">
        <v>5</v>
      </c>
      <c r="BZ83" s="11" t="s">
        <v>5</v>
      </c>
      <c r="CA83" s="11" t="s">
        <v>5</v>
      </c>
      <c r="CB83" s="11" t="s">
        <v>5</v>
      </c>
      <c r="CC83" s="11" t="s">
        <v>5</v>
      </c>
      <c r="CD83" s="11" t="s">
        <v>5</v>
      </c>
      <c r="CE83" s="11" t="s">
        <v>5</v>
      </c>
      <c r="CF83" s="11" t="s">
        <v>5</v>
      </c>
      <c r="CG83" s="11" t="s">
        <v>5</v>
      </c>
      <c r="CH83" s="11" t="s">
        <v>5</v>
      </c>
      <c r="CI83" s="11" t="s">
        <v>5</v>
      </c>
      <c r="CJ83" s="11" t="s">
        <v>5</v>
      </c>
      <c r="CK83" s="11" t="s">
        <v>5</v>
      </c>
      <c r="CL83" s="11" t="s">
        <v>5</v>
      </c>
      <c r="CM83" s="11" t="s">
        <v>5</v>
      </c>
      <c r="CN83" s="11" t="s">
        <v>5</v>
      </c>
      <c r="CO83" s="11" t="s">
        <v>5</v>
      </c>
      <c r="CP83" s="11" t="s">
        <v>5</v>
      </c>
      <c r="CQ83" s="11" t="s">
        <v>5</v>
      </c>
      <c r="CR83" s="11" t="s">
        <v>5</v>
      </c>
      <c r="CS83" s="11" t="s">
        <v>5</v>
      </c>
      <c r="CT83" s="11" t="s">
        <v>5</v>
      </c>
      <c r="CU83" s="3" t="s">
        <v>5</v>
      </c>
      <c r="CV83" s="3" t="s">
        <v>5</v>
      </c>
      <c r="CW83" s="3" t="s">
        <v>5</v>
      </c>
      <c r="CX83" s="3" t="s">
        <v>5</v>
      </c>
      <c r="CY83" s="3" t="s">
        <v>5</v>
      </c>
      <c r="CZ83" s="3" t="s">
        <v>5</v>
      </c>
      <c r="DA83" s="3" t="s">
        <v>5</v>
      </c>
      <c r="DB83" s="3" t="s">
        <v>5</v>
      </c>
      <c r="DC83" s="3" t="s">
        <v>5</v>
      </c>
      <c r="DD83" s="3" t="s">
        <v>5</v>
      </c>
      <c r="DE83" s="3" t="s">
        <v>5</v>
      </c>
      <c r="DF83" s="3" t="s">
        <v>5</v>
      </c>
      <c r="DG83" s="3" t="s">
        <v>5</v>
      </c>
      <c r="DH83" s="3" t="s">
        <v>5</v>
      </c>
      <c r="DI83" s="3" t="s">
        <v>5</v>
      </c>
      <c r="DJ83" s="3" t="s">
        <v>5</v>
      </c>
      <c r="DK83" s="3" t="s">
        <v>5</v>
      </c>
      <c r="DL83" s="3" t="s">
        <v>5</v>
      </c>
      <c r="DM83" s="3" t="s">
        <v>5</v>
      </c>
      <c r="DN83" s="3" t="s">
        <v>5</v>
      </c>
      <c r="DO83" s="3" t="s">
        <v>5</v>
      </c>
      <c r="DP83" s="3" t="s">
        <v>5</v>
      </c>
      <c r="DQ83" s="3" t="s">
        <v>5</v>
      </c>
      <c r="DR83" s="3" t="s">
        <v>5</v>
      </c>
      <c r="DS83" s="3" t="s">
        <v>5</v>
      </c>
      <c r="DT83" s="3" t="s">
        <v>5</v>
      </c>
      <c r="DU83" s="3" t="s">
        <v>5</v>
      </c>
      <c r="DV83" s="3" t="s">
        <v>5</v>
      </c>
    </row>
    <row r="84" spans="1:126">
      <c r="A84" s="26">
        <v>1999</v>
      </c>
      <c r="B84" s="11">
        <v>7.8498059004149869</v>
      </c>
      <c r="C84" s="11">
        <v>7.8416210668025288</v>
      </c>
      <c r="D84" s="11">
        <v>7.4999669298837253</v>
      </c>
      <c r="E84" s="11">
        <v>7.1042840249396262</v>
      </c>
      <c r="F84" s="11">
        <v>7.3838887969955511</v>
      </c>
      <c r="G84" s="11">
        <v>7.920943727955847</v>
      </c>
      <c r="H84" s="11">
        <v>8.7559594565161714</v>
      </c>
      <c r="I84" s="11">
        <v>9.0763788340020728</v>
      </c>
      <c r="J84" s="11">
        <v>8.4505187224069083</v>
      </c>
      <c r="K84" s="11">
        <v>8.6619303701961936</v>
      </c>
      <c r="L84" s="11">
        <v>8.1206496031149342</v>
      </c>
      <c r="M84" s="11">
        <v>7.7514326602019761</v>
      </c>
      <c r="N84" s="11">
        <v>8.4901090169795612</v>
      </c>
      <c r="O84" s="11">
        <v>8.1816756975209177</v>
      </c>
      <c r="P84" s="11">
        <v>8.3650519746559606</v>
      </c>
      <c r="Q84" s="11">
        <v>8.692819224024035</v>
      </c>
      <c r="R84" s="11">
        <v>9.0680579752232724</v>
      </c>
      <c r="S84" s="11">
        <v>8.9015152013390004</v>
      </c>
      <c r="T84" s="11">
        <v>8.6266006188141038</v>
      </c>
      <c r="U84" s="11">
        <v>8.4425846538636513</v>
      </c>
      <c r="V84" s="11">
        <v>7.9617499840322932</v>
      </c>
      <c r="W84" s="11">
        <v>8.3265000415491457</v>
      </c>
      <c r="X84" s="11">
        <v>8.4337084329791612</v>
      </c>
      <c r="Y84" s="11">
        <v>8.5436214306438973</v>
      </c>
      <c r="Z84" s="11">
        <v>8.3989352205390624</v>
      </c>
      <c r="AA84" s="11">
        <v>7.9419287290004945</v>
      </c>
      <c r="AB84" s="11">
        <v>7.6692105701873583</v>
      </c>
      <c r="AC84" s="11">
        <v>7.4864623364658307</v>
      </c>
      <c r="AD84" s="11">
        <v>7.7497425609220985</v>
      </c>
      <c r="AE84" s="11">
        <v>6.8125462396460446</v>
      </c>
      <c r="AF84" s="11">
        <v>6.3189669525796122</v>
      </c>
      <c r="AG84" s="11">
        <v>6.3869480584577403</v>
      </c>
      <c r="AH84" s="11">
        <v>6.881672571171249</v>
      </c>
      <c r="AI84" s="11">
        <v>6.0634334120892932</v>
      </c>
      <c r="AJ84" s="11">
        <v>6.0051519970478218</v>
      </c>
      <c r="AK84" s="11">
        <v>6.256282027891559</v>
      </c>
      <c r="AL84" s="11">
        <v>5.8095985434603792</v>
      </c>
      <c r="AM84" s="11">
        <v>6.3134641052049512</v>
      </c>
      <c r="AN84" s="11">
        <v>5.9690738472158396</v>
      </c>
      <c r="AO84" s="11">
        <v>5.783445455071937</v>
      </c>
      <c r="AP84" s="11">
        <v>5.7076317037740134</v>
      </c>
      <c r="AQ84" s="11">
        <v>6.3301972685470567</v>
      </c>
      <c r="AR84" s="11">
        <v>5.9268575929562006</v>
      </c>
      <c r="AS84" s="11">
        <v>5.9493921623289534</v>
      </c>
      <c r="AT84" s="11">
        <v>6.6295068879688364</v>
      </c>
      <c r="AU84" s="11">
        <v>6.9715118149977329</v>
      </c>
      <c r="AV84" s="11">
        <v>6.9326819286921069</v>
      </c>
      <c r="AW84" s="11">
        <v>6.704181265304511</v>
      </c>
      <c r="AX84" s="11">
        <v>7.7701521145449952</v>
      </c>
      <c r="AY84" s="11">
        <v>9.4357327059254565</v>
      </c>
      <c r="AZ84" s="11">
        <v>8.6179181389545114</v>
      </c>
      <c r="BA84" s="11">
        <v>8.2994241510472158</v>
      </c>
      <c r="BB84" s="11">
        <v>9.3474185099994234</v>
      </c>
      <c r="BC84" s="11">
        <v>9.8728308645605356</v>
      </c>
      <c r="BD84" s="11">
        <v>9.880414608407575</v>
      </c>
      <c r="BE84" s="11">
        <v>9.2289428327694978</v>
      </c>
      <c r="BF84" s="11">
        <v>10.68944883263744</v>
      </c>
      <c r="BG84" s="11">
        <v>10.820245422991649</v>
      </c>
      <c r="BH84" s="11">
        <v>10.773354821794772</v>
      </c>
      <c r="BI84" s="11">
        <v>11.842488456814529</v>
      </c>
      <c r="BJ84" s="11">
        <v>11.231664080894722</v>
      </c>
      <c r="BK84" s="11">
        <v>11.418722751826369</v>
      </c>
      <c r="BL84" s="11">
        <v>12.614121303509737</v>
      </c>
      <c r="BM84" s="11">
        <v>13.053375279852474</v>
      </c>
      <c r="BN84" s="11">
        <v>12.120686422273845</v>
      </c>
      <c r="BO84" s="11">
        <v>14.742306816878081</v>
      </c>
      <c r="BP84" s="11">
        <v>13.795583090810618</v>
      </c>
      <c r="BQ84" s="11">
        <v>15.738917609302829</v>
      </c>
      <c r="BR84" s="11">
        <v>17.92117031406152</v>
      </c>
      <c r="BS84" s="11">
        <v>22.576572983059172</v>
      </c>
      <c r="BT84" s="11">
        <v>20.73541699114147</v>
      </c>
      <c r="BU84" s="11">
        <v>21.995530800264596</v>
      </c>
      <c r="BV84" s="11">
        <v>19.556007291924889</v>
      </c>
      <c r="BW84" s="11">
        <v>15.743782325697056</v>
      </c>
      <c r="BX84" s="11" t="s">
        <v>5</v>
      </c>
      <c r="BY84" s="11" t="s">
        <v>5</v>
      </c>
      <c r="BZ84" s="11" t="s">
        <v>5</v>
      </c>
      <c r="CA84" s="11" t="s">
        <v>5</v>
      </c>
      <c r="CB84" s="11" t="s">
        <v>5</v>
      </c>
      <c r="CC84" s="11" t="s">
        <v>5</v>
      </c>
      <c r="CD84" s="11" t="s">
        <v>5</v>
      </c>
      <c r="CE84" s="11" t="s">
        <v>5</v>
      </c>
      <c r="CF84" s="11" t="s">
        <v>5</v>
      </c>
      <c r="CG84" s="11" t="s">
        <v>5</v>
      </c>
      <c r="CH84" s="11" t="s">
        <v>5</v>
      </c>
      <c r="CI84" s="11" t="s">
        <v>5</v>
      </c>
      <c r="CJ84" s="11" t="s">
        <v>5</v>
      </c>
      <c r="CK84" s="11" t="s">
        <v>5</v>
      </c>
      <c r="CL84" s="11" t="s">
        <v>5</v>
      </c>
      <c r="CM84" s="11" t="s">
        <v>5</v>
      </c>
      <c r="CN84" s="11" t="s">
        <v>5</v>
      </c>
      <c r="CO84" s="11" t="s">
        <v>5</v>
      </c>
      <c r="CP84" s="11" t="s">
        <v>5</v>
      </c>
      <c r="CQ84" s="11" t="s">
        <v>5</v>
      </c>
      <c r="CR84" s="11" t="s">
        <v>5</v>
      </c>
      <c r="CS84" s="11" t="s">
        <v>5</v>
      </c>
      <c r="CT84" s="11" t="s">
        <v>5</v>
      </c>
      <c r="CU84" s="3" t="s">
        <v>5</v>
      </c>
      <c r="CV84" s="3" t="s">
        <v>5</v>
      </c>
      <c r="CW84" s="3" t="s">
        <v>5</v>
      </c>
      <c r="CX84" s="3" t="s">
        <v>5</v>
      </c>
      <c r="CY84" s="3" t="s">
        <v>5</v>
      </c>
      <c r="CZ84" s="3" t="s">
        <v>5</v>
      </c>
      <c r="DA84" s="3" t="s">
        <v>5</v>
      </c>
      <c r="DB84" s="3" t="s">
        <v>5</v>
      </c>
      <c r="DC84" s="3" t="s">
        <v>5</v>
      </c>
      <c r="DD84" s="3" t="s">
        <v>5</v>
      </c>
      <c r="DE84" s="3" t="s">
        <v>5</v>
      </c>
      <c r="DF84" s="3" t="s">
        <v>5</v>
      </c>
      <c r="DG84" s="3" t="s">
        <v>5</v>
      </c>
      <c r="DH84" s="3" t="s">
        <v>5</v>
      </c>
      <c r="DI84" s="3" t="s">
        <v>5</v>
      </c>
      <c r="DJ84" s="3" t="s">
        <v>5</v>
      </c>
      <c r="DK84" s="3" t="s">
        <v>5</v>
      </c>
      <c r="DL84" s="3" t="s">
        <v>5</v>
      </c>
      <c r="DM84" s="3" t="s">
        <v>5</v>
      </c>
      <c r="DN84" s="3" t="s">
        <v>5</v>
      </c>
      <c r="DO84" s="3" t="s">
        <v>5</v>
      </c>
      <c r="DP84" s="3" t="s">
        <v>5</v>
      </c>
      <c r="DQ84" s="3" t="s">
        <v>5</v>
      </c>
      <c r="DR84" s="3" t="s">
        <v>5</v>
      </c>
      <c r="DS84" s="3" t="s">
        <v>5</v>
      </c>
      <c r="DT84" s="3" t="s">
        <v>5</v>
      </c>
      <c r="DU84" s="3" t="s">
        <v>5</v>
      </c>
      <c r="DV84" s="3" t="s">
        <v>5</v>
      </c>
    </row>
    <row r="85" spans="1:126">
      <c r="A85" s="26">
        <v>2000</v>
      </c>
      <c r="B85" s="11">
        <v>7.5429506278591925</v>
      </c>
      <c r="C85" s="11">
        <v>7.5307297072339923</v>
      </c>
      <c r="D85" s="11">
        <v>7.1894969782241054</v>
      </c>
      <c r="E85" s="11">
        <v>6.7949975865200587</v>
      </c>
      <c r="F85" s="11">
        <v>7.0663081161749215</v>
      </c>
      <c r="G85" s="11">
        <v>7.5911539669669157</v>
      </c>
      <c r="H85" s="11">
        <v>8.4092884565482606</v>
      </c>
      <c r="I85" s="11">
        <v>8.7198976814245519</v>
      </c>
      <c r="J85" s="11">
        <v>8.0980581513072618</v>
      </c>
      <c r="K85" s="11">
        <v>8.3009262806285324</v>
      </c>
      <c r="L85" s="11">
        <v>7.7624190008936402</v>
      </c>
      <c r="M85" s="11">
        <v>7.393373719553983</v>
      </c>
      <c r="N85" s="11">
        <v>8.1146415795470421</v>
      </c>
      <c r="O85" s="11">
        <v>7.805127064637202</v>
      </c>
      <c r="P85" s="11">
        <v>7.9793242448866932</v>
      </c>
      <c r="Q85" s="11">
        <v>8.2951999112691475</v>
      </c>
      <c r="R85" s="11">
        <v>8.6573393732488277</v>
      </c>
      <c r="S85" s="11">
        <v>8.4865866712940239</v>
      </c>
      <c r="T85" s="11">
        <v>8.209215703724924</v>
      </c>
      <c r="U85" s="11">
        <v>8.0210324360934155</v>
      </c>
      <c r="V85" s="11">
        <v>7.5412756290268099</v>
      </c>
      <c r="W85" s="11">
        <v>7.891484493719175</v>
      </c>
      <c r="X85" s="11">
        <v>7.9884622447857936</v>
      </c>
      <c r="Y85" s="11">
        <v>8.0876991042609543</v>
      </c>
      <c r="Z85" s="11">
        <v>7.9369102252094841</v>
      </c>
      <c r="AA85" s="11">
        <v>7.4798033635951002</v>
      </c>
      <c r="AB85" s="11">
        <v>7.2032197515862011</v>
      </c>
      <c r="AC85" s="11">
        <v>7.0145706306796809</v>
      </c>
      <c r="AD85" s="11">
        <v>7.2622088991733458</v>
      </c>
      <c r="AE85" s="11">
        <v>6.3347878531044097</v>
      </c>
      <c r="AF85" s="11">
        <v>5.8415601416051937</v>
      </c>
      <c r="AG85" s="11">
        <v>5.8971460675548508</v>
      </c>
      <c r="AH85" s="11">
        <v>6.3689746150679838</v>
      </c>
      <c r="AI85" s="11">
        <v>5.5580102465331374</v>
      </c>
      <c r="AJ85" s="11">
        <v>5.4888229351376472</v>
      </c>
      <c r="AK85" s="11">
        <v>5.72076648866254</v>
      </c>
      <c r="AL85" s="11">
        <v>5.2718052592365412</v>
      </c>
      <c r="AM85" s="11">
        <v>5.748258746087207</v>
      </c>
      <c r="AN85" s="11">
        <v>5.3979005123919173</v>
      </c>
      <c r="AO85" s="11">
        <v>5.2015625385069049</v>
      </c>
      <c r="AP85" s="11">
        <v>5.111289668201346</v>
      </c>
      <c r="AQ85" s="11">
        <v>5.6980050094348114</v>
      </c>
      <c r="AR85" s="11">
        <v>5.2877304070705806</v>
      </c>
      <c r="AS85" s="11">
        <v>5.2895880465915104</v>
      </c>
      <c r="AT85" s="11">
        <v>5.9264795837998676</v>
      </c>
      <c r="AU85" s="11">
        <v>6.2336501031221649</v>
      </c>
      <c r="AV85" s="11">
        <v>6.1707156711072342</v>
      </c>
      <c r="AW85" s="11">
        <v>5.9231626650697322</v>
      </c>
      <c r="AX85" s="11">
        <v>6.920726497662991</v>
      </c>
      <c r="AY85" s="11">
        <v>8.4895760810333503</v>
      </c>
      <c r="AZ85" s="11">
        <v>7.6666278317455578</v>
      </c>
      <c r="BA85" s="11">
        <v>7.3217673305340263</v>
      </c>
      <c r="BB85" s="11">
        <v>8.2816898990746939</v>
      </c>
      <c r="BC85" s="11">
        <v>8.7347776642955441</v>
      </c>
      <c r="BD85" s="11">
        <v>8.6878072679467699</v>
      </c>
      <c r="BE85" s="11">
        <v>8.0092787140675554</v>
      </c>
      <c r="BF85" s="11">
        <v>9.3287231287476171</v>
      </c>
      <c r="BG85" s="11">
        <v>9.3766573694215936</v>
      </c>
      <c r="BH85" s="11">
        <v>9.2476080945557104</v>
      </c>
      <c r="BI85" s="11">
        <v>10.154561706934292</v>
      </c>
      <c r="BJ85" s="11">
        <v>9.4719305060837833</v>
      </c>
      <c r="BK85" s="11">
        <v>9.5199325880338215</v>
      </c>
      <c r="BL85" s="11">
        <v>10.477316623142116</v>
      </c>
      <c r="BM85" s="11">
        <v>10.701899044758994</v>
      </c>
      <c r="BN85" s="11">
        <v>9.640229516497195</v>
      </c>
      <c r="BO85" s="11">
        <v>11.751642181063342</v>
      </c>
      <c r="BP85" s="11">
        <v>10.577813909468405</v>
      </c>
      <c r="BQ85" s="11">
        <v>11.876010465481315</v>
      </c>
      <c r="BR85" s="11">
        <v>13.194668906157112</v>
      </c>
      <c r="BS85" s="11">
        <v>16.286420895671096</v>
      </c>
      <c r="BT85" s="11">
        <v>13.555465684659316</v>
      </c>
      <c r="BU85" s="11">
        <v>12.705563214881128</v>
      </c>
      <c r="BV85" s="11">
        <v>7.9825583475268287</v>
      </c>
      <c r="BW85" s="11">
        <v>0.28972139221388193</v>
      </c>
      <c r="BX85" s="11">
        <v>-15.164339541269289</v>
      </c>
      <c r="BY85" s="11" t="s">
        <v>5</v>
      </c>
      <c r="BZ85" s="11" t="s">
        <v>5</v>
      </c>
      <c r="CA85" s="11" t="s">
        <v>5</v>
      </c>
      <c r="CB85" s="11" t="s">
        <v>5</v>
      </c>
      <c r="CC85" s="11" t="s">
        <v>5</v>
      </c>
      <c r="CD85" s="11" t="s">
        <v>5</v>
      </c>
      <c r="CE85" s="11" t="s">
        <v>5</v>
      </c>
      <c r="CF85" s="11" t="s">
        <v>5</v>
      </c>
      <c r="CG85" s="11" t="s">
        <v>5</v>
      </c>
      <c r="CH85" s="11" t="s">
        <v>5</v>
      </c>
      <c r="CI85" s="11" t="s">
        <v>5</v>
      </c>
      <c r="CJ85" s="11" t="s">
        <v>5</v>
      </c>
      <c r="CK85" s="11" t="s">
        <v>5</v>
      </c>
      <c r="CL85" s="11" t="s">
        <v>5</v>
      </c>
      <c r="CM85" s="11" t="s">
        <v>5</v>
      </c>
      <c r="CN85" s="11" t="s">
        <v>5</v>
      </c>
      <c r="CO85" s="11" t="s">
        <v>5</v>
      </c>
      <c r="CP85" s="11" t="s">
        <v>5</v>
      </c>
      <c r="CQ85" s="11" t="s">
        <v>5</v>
      </c>
      <c r="CR85" s="11" t="s">
        <v>5</v>
      </c>
      <c r="CS85" s="11" t="s">
        <v>5</v>
      </c>
      <c r="CT85" s="11" t="s">
        <v>5</v>
      </c>
      <c r="CU85" s="3" t="s">
        <v>5</v>
      </c>
      <c r="CV85" s="3" t="s">
        <v>5</v>
      </c>
      <c r="CW85" s="3" t="s">
        <v>5</v>
      </c>
      <c r="CX85" s="3" t="s">
        <v>5</v>
      </c>
      <c r="CY85" s="3" t="s">
        <v>5</v>
      </c>
      <c r="CZ85" s="3" t="s">
        <v>5</v>
      </c>
      <c r="DA85" s="3" t="s">
        <v>5</v>
      </c>
      <c r="DB85" s="3" t="s">
        <v>5</v>
      </c>
      <c r="DC85" s="3" t="s">
        <v>5</v>
      </c>
      <c r="DD85" s="3" t="s">
        <v>5</v>
      </c>
      <c r="DE85" s="3" t="s">
        <v>5</v>
      </c>
      <c r="DF85" s="3" t="s">
        <v>5</v>
      </c>
      <c r="DG85" s="3" t="s">
        <v>5</v>
      </c>
      <c r="DH85" s="3" t="s">
        <v>5</v>
      </c>
      <c r="DI85" s="3" t="s">
        <v>5</v>
      </c>
      <c r="DJ85" s="3" t="s">
        <v>5</v>
      </c>
      <c r="DK85" s="3" t="s">
        <v>5</v>
      </c>
      <c r="DL85" s="3" t="s">
        <v>5</v>
      </c>
      <c r="DM85" s="3" t="s">
        <v>5</v>
      </c>
      <c r="DN85" s="3" t="s">
        <v>5</v>
      </c>
      <c r="DO85" s="3" t="s">
        <v>5</v>
      </c>
      <c r="DP85" s="3" t="s">
        <v>5</v>
      </c>
      <c r="DQ85" s="3" t="s">
        <v>5</v>
      </c>
      <c r="DR85" s="3" t="s">
        <v>5</v>
      </c>
      <c r="DS85" s="3" t="s">
        <v>5</v>
      </c>
      <c r="DT85" s="3" t="s">
        <v>5</v>
      </c>
      <c r="DU85" s="3" t="s">
        <v>5</v>
      </c>
      <c r="DV85" s="3" t="s">
        <v>5</v>
      </c>
    </row>
    <row r="86" spans="1:126">
      <c r="A86" s="26">
        <v>2001</v>
      </c>
      <c r="B86" s="12">
        <v>7.212846834739012</v>
      </c>
      <c r="C86" s="12">
        <v>7.1963874758138715</v>
      </c>
      <c r="D86" s="12">
        <v>6.8552478616362729</v>
      </c>
      <c r="E86" s="12">
        <v>6.4615738161666965</v>
      </c>
      <c r="F86" s="12">
        <v>6.7244852583214483</v>
      </c>
      <c r="G86" s="12">
        <v>7.2371245075832258</v>
      </c>
      <c r="H86" s="12">
        <v>8.0385137978936427</v>
      </c>
      <c r="I86" s="12">
        <v>8.3392478940231118</v>
      </c>
      <c r="J86" s="12">
        <v>7.7209552718869396</v>
      </c>
      <c r="K86" s="12">
        <v>7.9151671174956446</v>
      </c>
      <c r="L86" s="12">
        <v>7.3789742031638088</v>
      </c>
      <c r="M86" s="12">
        <v>7.0097073908027703</v>
      </c>
      <c r="N86" s="12">
        <v>7.7137106540966967</v>
      </c>
      <c r="O86" s="12">
        <v>7.4027450850513006</v>
      </c>
      <c r="P86" s="12">
        <v>7.5676426014324711</v>
      </c>
      <c r="Q86" s="12">
        <v>7.8715910988012006</v>
      </c>
      <c r="R86" s="12">
        <v>8.2206347562067617</v>
      </c>
      <c r="S86" s="12">
        <v>8.0453743946742087</v>
      </c>
      <c r="T86" s="12">
        <v>7.765178576949058</v>
      </c>
      <c r="U86" s="12">
        <v>7.57250664512204</v>
      </c>
      <c r="V86" s="12">
        <v>7.0933075347714221</v>
      </c>
      <c r="W86" s="12">
        <v>7.4290040911192774</v>
      </c>
      <c r="X86" s="12">
        <v>7.5156215060068892</v>
      </c>
      <c r="Y86" s="12">
        <v>7.6040644485338564</v>
      </c>
      <c r="Z86" s="12">
        <v>7.4468746891617004</v>
      </c>
      <c r="AA86" s="12">
        <v>6.989122167264318</v>
      </c>
      <c r="AB86" s="12">
        <v>6.7082566035689739</v>
      </c>
      <c r="AC86" s="12">
        <v>6.5133561759867273</v>
      </c>
      <c r="AD86" s="12">
        <v>6.7453933460806734</v>
      </c>
      <c r="AE86" s="12">
        <v>5.8267085870963315</v>
      </c>
      <c r="AF86" s="12">
        <v>5.3331580157164913</v>
      </c>
      <c r="AG86" s="12">
        <v>5.3762108738475174</v>
      </c>
      <c r="AH86" s="12">
        <v>5.8254766090601873</v>
      </c>
      <c r="AI86" s="12">
        <v>5.0207323884910844</v>
      </c>
      <c r="AJ86" s="12">
        <v>4.9404000640802037</v>
      </c>
      <c r="AK86" s="12">
        <v>5.1533102901762522</v>
      </c>
      <c r="AL86" s="12">
        <v>4.7013866865237492</v>
      </c>
      <c r="AM86" s="12">
        <v>5.1509973000522749</v>
      </c>
      <c r="AN86" s="12">
        <v>4.7941416134006802</v>
      </c>
      <c r="AO86" s="12">
        <v>4.5867922631614455</v>
      </c>
      <c r="AP86" s="12">
        <v>4.4819500204936675</v>
      </c>
      <c r="AQ86" s="12">
        <v>5.0339209334716699</v>
      </c>
      <c r="AR86" s="12">
        <v>4.6161813465898245</v>
      </c>
      <c r="AS86" s="12">
        <v>4.5976327224743381</v>
      </c>
      <c r="AT86" s="12">
        <v>5.1929977952662734</v>
      </c>
      <c r="AU86" s="12">
        <v>5.4665988853028953</v>
      </c>
      <c r="AV86" s="12">
        <v>5.3801938937611515</v>
      </c>
      <c r="AW86" s="12">
        <v>5.1139178266440473</v>
      </c>
      <c r="AX86" s="12">
        <v>6.0469527781294836</v>
      </c>
      <c r="AY86" s="12">
        <v>7.5253348317626676</v>
      </c>
      <c r="AZ86" s="12">
        <v>6.696952236321688</v>
      </c>
      <c r="BA86" s="12">
        <v>6.3270991313416642</v>
      </c>
      <c r="BB86" s="12">
        <v>7.2055804178934553</v>
      </c>
      <c r="BC86" s="12">
        <v>7.5921813463142103</v>
      </c>
      <c r="BD86" s="12">
        <v>7.4954097717094088</v>
      </c>
      <c r="BE86" s="12">
        <v>6.7924112681940931</v>
      </c>
      <c r="BF86" s="12">
        <v>7.9850400898464793</v>
      </c>
      <c r="BG86" s="12">
        <v>7.9597313158059793</v>
      </c>
      <c r="BH86" s="12">
        <v>7.7591333310095472</v>
      </c>
      <c r="BI86" s="12">
        <v>8.5251793918631478</v>
      </c>
      <c r="BJ86" s="12">
        <v>7.7833762463738507</v>
      </c>
      <c r="BK86" s="12">
        <v>7.715607905546559</v>
      </c>
      <c r="BL86" s="12">
        <v>8.4757270322551719</v>
      </c>
      <c r="BM86" s="12">
        <v>8.5290654529102152</v>
      </c>
      <c r="BN86" s="12">
        <v>7.3747989193495016</v>
      </c>
      <c r="BO86" s="12">
        <v>9.0883167419416626</v>
      </c>
      <c r="BP86" s="12">
        <v>7.7655387535940505</v>
      </c>
      <c r="BQ86" s="12">
        <v>8.6070162305083748</v>
      </c>
      <c r="BR86" s="12">
        <v>9.3522180867280849</v>
      </c>
      <c r="BS86" s="12">
        <v>11.45336967496449</v>
      </c>
      <c r="BT86" s="12">
        <v>8.3720651290035697</v>
      </c>
      <c r="BU86" s="12">
        <v>6.6554630420498668</v>
      </c>
      <c r="BV86" s="12">
        <v>1.6006843483263338</v>
      </c>
      <c r="BW86" s="12">
        <v>-5.6551649549491261</v>
      </c>
      <c r="BX86" s="12">
        <v>-16.35463859527222</v>
      </c>
      <c r="BY86" s="12">
        <v>-17.544937649275148</v>
      </c>
      <c r="BZ86" s="12" t="s">
        <v>5</v>
      </c>
      <c r="CA86" s="12" t="s">
        <v>5</v>
      </c>
      <c r="CB86" s="12" t="s">
        <v>5</v>
      </c>
      <c r="CC86" s="12" t="s">
        <v>5</v>
      </c>
      <c r="CD86" s="12" t="s">
        <v>5</v>
      </c>
      <c r="CE86" s="12" t="s">
        <v>5</v>
      </c>
      <c r="CF86" s="12" t="s">
        <v>5</v>
      </c>
      <c r="CG86" s="12" t="s">
        <v>5</v>
      </c>
      <c r="CH86" s="12" t="s">
        <v>5</v>
      </c>
      <c r="CI86" s="12" t="s">
        <v>5</v>
      </c>
      <c r="CJ86" s="12" t="s">
        <v>5</v>
      </c>
      <c r="CK86" s="12" t="s">
        <v>5</v>
      </c>
      <c r="CL86" s="12" t="s">
        <v>5</v>
      </c>
      <c r="CM86" s="12" t="s">
        <v>5</v>
      </c>
      <c r="CN86" s="12" t="s">
        <v>5</v>
      </c>
      <c r="CO86" s="12" t="s">
        <v>5</v>
      </c>
      <c r="CP86" s="12" t="s">
        <v>5</v>
      </c>
      <c r="CQ86" s="12" t="s">
        <v>5</v>
      </c>
      <c r="CR86" s="12" t="s">
        <v>5</v>
      </c>
      <c r="CS86" s="12" t="s">
        <v>5</v>
      </c>
      <c r="CT86" s="12" t="s">
        <v>5</v>
      </c>
      <c r="CU86" s="3" t="s">
        <v>5</v>
      </c>
      <c r="CV86" s="3" t="s">
        <v>5</v>
      </c>
      <c r="CW86" s="3" t="s">
        <v>5</v>
      </c>
      <c r="CX86" s="3" t="s">
        <v>5</v>
      </c>
      <c r="CY86" s="3" t="s">
        <v>5</v>
      </c>
      <c r="CZ86" s="3" t="s">
        <v>5</v>
      </c>
      <c r="DA86" s="3" t="s">
        <v>5</v>
      </c>
      <c r="DB86" s="3" t="s">
        <v>5</v>
      </c>
      <c r="DC86" s="3" t="s">
        <v>5</v>
      </c>
      <c r="DD86" s="3" t="s">
        <v>5</v>
      </c>
      <c r="DE86" s="3" t="s">
        <v>5</v>
      </c>
      <c r="DF86" s="3" t="s">
        <v>5</v>
      </c>
      <c r="DG86" s="3" t="s">
        <v>5</v>
      </c>
      <c r="DH86" s="3" t="s">
        <v>5</v>
      </c>
      <c r="DI86" s="3" t="s">
        <v>5</v>
      </c>
      <c r="DJ86" s="3" t="s">
        <v>5</v>
      </c>
      <c r="DK86" s="3" t="s">
        <v>5</v>
      </c>
      <c r="DL86" s="3" t="s">
        <v>5</v>
      </c>
      <c r="DM86" s="3" t="s">
        <v>5</v>
      </c>
      <c r="DN86" s="3" t="s">
        <v>5</v>
      </c>
      <c r="DO86" s="3" t="s">
        <v>5</v>
      </c>
      <c r="DP86" s="3" t="s">
        <v>5</v>
      </c>
      <c r="DQ86" s="3" t="s">
        <v>5</v>
      </c>
      <c r="DR86" s="3" t="s">
        <v>5</v>
      </c>
      <c r="DS86" s="3" t="s">
        <v>5</v>
      </c>
      <c r="DT86" s="3" t="s">
        <v>5</v>
      </c>
      <c r="DU86" s="3" t="s">
        <v>5</v>
      </c>
      <c r="DV86" s="3" t="s">
        <v>5</v>
      </c>
    </row>
    <row r="87" spans="1:126">
      <c r="A87" s="26">
        <v>2002</v>
      </c>
      <c r="B87" s="12">
        <v>6.7629683491344208</v>
      </c>
      <c r="C87" s="12">
        <v>6.7408061069635083</v>
      </c>
      <c r="D87" s="12">
        <v>6.3981406027236023</v>
      </c>
      <c r="E87" s="12">
        <v>6.0036093516669586</v>
      </c>
      <c r="F87" s="12">
        <v>6.2566457814017813</v>
      </c>
      <c r="G87" s="12">
        <v>6.7556672705777085</v>
      </c>
      <c r="H87" s="12">
        <v>7.5389882999400246</v>
      </c>
      <c r="I87" s="12">
        <v>7.8282901161540117</v>
      </c>
      <c r="J87" s="12">
        <v>7.2115530714709886</v>
      </c>
      <c r="K87" s="12">
        <v>7.3954176516969783</v>
      </c>
      <c r="L87" s="12">
        <v>6.8594701619701146</v>
      </c>
      <c r="M87" s="12">
        <v>6.4879270279600902</v>
      </c>
      <c r="N87" s="12">
        <v>7.1730720816211502</v>
      </c>
      <c r="O87" s="12">
        <v>6.85851787189715</v>
      </c>
      <c r="P87" s="12">
        <v>7.0121594401904703</v>
      </c>
      <c r="Q87" s="12">
        <v>7.3022461366138627</v>
      </c>
      <c r="R87" s="12">
        <v>7.6362342428785537</v>
      </c>
      <c r="S87" s="12">
        <v>7.4541548788160732</v>
      </c>
      <c r="T87" s="12">
        <v>7.1686874729869805</v>
      </c>
      <c r="U87" s="12">
        <v>6.9690531416403845</v>
      </c>
      <c r="V87" s="12">
        <v>6.487674129655888</v>
      </c>
      <c r="W87" s="12">
        <v>6.8065612224061907</v>
      </c>
      <c r="X87" s="12">
        <v>6.8802866321374205</v>
      </c>
      <c r="Y87" s="12">
        <v>6.955326281768162</v>
      </c>
      <c r="Z87" s="12">
        <v>6.788862024143298</v>
      </c>
      <c r="AA87" s="12">
        <v>6.3272583456474267</v>
      </c>
      <c r="AB87" s="12">
        <v>6.0389222278751955</v>
      </c>
      <c r="AC87" s="12">
        <v>5.8345331213307183</v>
      </c>
      <c r="AD87" s="12">
        <v>6.04798130724609</v>
      </c>
      <c r="AE87" s="12">
        <v>5.1339063965982055</v>
      </c>
      <c r="AF87" s="12">
        <v>4.6361164290669112</v>
      </c>
      <c r="AG87" s="12">
        <v>4.6630802775287927</v>
      </c>
      <c r="AH87" s="12">
        <v>5.0865149831518748</v>
      </c>
      <c r="AI87" s="12">
        <v>4.2832658215523374</v>
      </c>
      <c r="AJ87" s="12">
        <v>4.1876513054547626</v>
      </c>
      <c r="AK87" s="12">
        <v>4.3775696509622035</v>
      </c>
      <c r="AL87" s="12">
        <v>3.9177480708325891</v>
      </c>
      <c r="AM87" s="12">
        <v>4.3365274536306266</v>
      </c>
      <c r="AN87" s="12">
        <v>3.967938070574665</v>
      </c>
      <c r="AO87" s="12">
        <v>3.7443030836884086</v>
      </c>
      <c r="AP87" s="12">
        <v>3.6195244373231952</v>
      </c>
      <c r="AQ87" s="12">
        <v>4.1322065587415162</v>
      </c>
      <c r="AR87" s="12">
        <v>3.7006391207782938</v>
      </c>
      <c r="AS87" s="12">
        <v>3.6557083319070394</v>
      </c>
      <c r="AT87" s="12">
        <v>4.2044888755062706</v>
      </c>
      <c r="AU87" s="12">
        <v>4.4386490277367496</v>
      </c>
      <c r="AV87" s="12">
        <v>4.3218716211619608</v>
      </c>
      <c r="AW87" s="12">
        <v>4.0291940138621207</v>
      </c>
      <c r="AX87" s="12">
        <v>4.892651076924543</v>
      </c>
      <c r="AY87" s="12">
        <v>6.2770087107420798</v>
      </c>
      <c r="AZ87" s="12">
        <v>5.4330726513907424</v>
      </c>
      <c r="BA87" s="12">
        <v>5.0288339125664505</v>
      </c>
      <c r="BB87" s="12">
        <v>5.8202453389051634</v>
      </c>
      <c r="BC87" s="12">
        <v>6.1330156003505385</v>
      </c>
      <c r="BD87" s="12">
        <v>5.9770094965562288</v>
      </c>
      <c r="BE87" s="12">
        <v>5.2369472761482756</v>
      </c>
      <c r="BF87" s="12">
        <v>6.2987145352436089</v>
      </c>
      <c r="BG87" s="12">
        <v>6.1903549221749881</v>
      </c>
      <c r="BH87" s="12">
        <v>5.9071896527030558</v>
      </c>
      <c r="BI87" s="12">
        <v>6.527791839158871</v>
      </c>
      <c r="BJ87" s="12">
        <v>5.7121307873628115</v>
      </c>
      <c r="BK87" s="12">
        <v>5.5191451266490379</v>
      </c>
      <c r="BL87" s="12">
        <v>6.0821587929839023</v>
      </c>
      <c r="BM87" s="12">
        <v>5.9607181665013522</v>
      </c>
      <c r="BN87" s="12">
        <v>4.697676190413862</v>
      </c>
      <c r="BO87" s="12">
        <v>6.0453073003787088</v>
      </c>
      <c r="BP87" s="12">
        <v>4.5661446344660632</v>
      </c>
      <c r="BQ87" s="12">
        <v>5.0035349517761549</v>
      </c>
      <c r="BR87" s="12">
        <v>5.265549793001207</v>
      </c>
      <c r="BS87" s="12">
        <v>6.5932238959922005</v>
      </c>
      <c r="BT87" s="12">
        <v>3.2577991738868044</v>
      </c>
      <c r="BU87" s="12">
        <v>0.97491977557258391</v>
      </c>
      <c r="BV87" s="12">
        <v>-4.2050118327016959</v>
      </c>
      <c r="BW87" s="12">
        <v>-11.098322855415299</v>
      </c>
      <c r="BX87" s="12">
        <v>-20.045691249119422</v>
      </c>
      <c r="BY87" s="12">
        <v>-22.486367103044486</v>
      </c>
      <c r="BZ87" s="12">
        <v>-27.427796556813821</v>
      </c>
      <c r="CA87" s="12" t="s">
        <v>5</v>
      </c>
      <c r="CB87" s="12" t="s">
        <v>5</v>
      </c>
      <c r="CC87" s="12" t="s">
        <v>5</v>
      </c>
      <c r="CD87" s="12" t="s">
        <v>5</v>
      </c>
      <c r="CE87" s="12" t="s">
        <v>5</v>
      </c>
      <c r="CF87" s="12" t="s">
        <v>5</v>
      </c>
      <c r="CG87" s="12" t="s">
        <v>5</v>
      </c>
      <c r="CH87" s="12" t="s">
        <v>5</v>
      </c>
      <c r="CI87" s="12" t="s">
        <v>5</v>
      </c>
      <c r="CJ87" s="12" t="s">
        <v>5</v>
      </c>
      <c r="CK87" s="12" t="s">
        <v>5</v>
      </c>
      <c r="CL87" s="12" t="s">
        <v>5</v>
      </c>
      <c r="CM87" s="12" t="s">
        <v>5</v>
      </c>
      <c r="CN87" s="12" t="s">
        <v>5</v>
      </c>
      <c r="CO87" s="12" t="s">
        <v>5</v>
      </c>
      <c r="CP87" s="12" t="s">
        <v>5</v>
      </c>
      <c r="CQ87" s="12" t="s">
        <v>5</v>
      </c>
      <c r="CR87" s="12" t="s">
        <v>5</v>
      </c>
      <c r="CS87" s="12" t="s">
        <v>5</v>
      </c>
      <c r="CT87" s="12" t="s">
        <v>5</v>
      </c>
      <c r="CU87" s="3" t="s">
        <v>5</v>
      </c>
      <c r="CV87" s="3" t="s">
        <v>5</v>
      </c>
      <c r="CW87" s="3" t="s">
        <v>5</v>
      </c>
      <c r="CX87" s="3" t="s">
        <v>5</v>
      </c>
      <c r="CY87" s="3" t="s">
        <v>5</v>
      </c>
      <c r="CZ87" s="3" t="s">
        <v>5</v>
      </c>
      <c r="DA87" s="3" t="s">
        <v>5</v>
      </c>
      <c r="DB87" s="3" t="s">
        <v>5</v>
      </c>
      <c r="DC87" s="3" t="s">
        <v>5</v>
      </c>
      <c r="DD87" s="3" t="s">
        <v>5</v>
      </c>
      <c r="DE87" s="3" t="s">
        <v>5</v>
      </c>
      <c r="DF87" s="3" t="s">
        <v>5</v>
      </c>
      <c r="DG87" s="3" t="s">
        <v>5</v>
      </c>
      <c r="DH87" s="3" t="s">
        <v>5</v>
      </c>
      <c r="DI87" s="3" t="s">
        <v>5</v>
      </c>
      <c r="DJ87" s="3" t="s">
        <v>5</v>
      </c>
      <c r="DK87" s="3" t="s">
        <v>5</v>
      </c>
      <c r="DL87" s="3" t="s">
        <v>5</v>
      </c>
      <c r="DM87" s="3" t="s">
        <v>5</v>
      </c>
      <c r="DN87" s="3" t="s">
        <v>5</v>
      </c>
      <c r="DO87" s="3" t="s">
        <v>5</v>
      </c>
      <c r="DP87" s="3" t="s">
        <v>5</v>
      </c>
      <c r="DQ87" s="3" t="s">
        <v>5</v>
      </c>
      <c r="DR87" s="3" t="s">
        <v>5</v>
      </c>
      <c r="DS87" s="3" t="s">
        <v>5</v>
      </c>
      <c r="DT87" s="3" t="s">
        <v>5</v>
      </c>
      <c r="DU87" s="3" t="s">
        <v>5</v>
      </c>
      <c r="DV87" s="3" t="s">
        <v>5</v>
      </c>
    </row>
    <row r="88" spans="1:126">
      <c r="A88" s="26">
        <v>2003</v>
      </c>
      <c r="B88" s="12">
        <v>6.9818620861570109</v>
      </c>
      <c r="C88" s="12">
        <v>6.9628304411184709</v>
      </c>
      <c r="D88" s="12">
        <v>6.6275950663311374</v>
      </c>
      <c r="E88" s="12">
        <v>6.2413836248033494</v>
      </c>
      <c r="F88" s="12">
        <v>6.4942138091787314</v>
      </c>
      <c r="G88" s="12">
        <v>6.9896537440889235</v>
      </c>
      <c r="H88" s="12">
        <v>7.7653451268421865</v>
      </c>
      <c r="I88" s="12">
        <v>8.0537603939109434</v>
      </c>
      <c r="J88" s="12">
        <v>7.4490548824056262</v>
      </c>
      <c r="K88" s="12">
        <v>7.6336968138013104</v>
      </c>
      <c r="L88" s="12">
        <v>7.1091350101307889</v>
      </c>
      <c r="M88" s="12">
        <v>6.7468636370486887</v>
      </c>
      <c r="N88" s="12">
        <v>7.4255509870041037</v>
      </c>
      <c r="O88" s="12">
        <v>7.1197203636663655</v>
      </c>
      <c r="P88" s="12">
        <v>7.2750425713889912</v>
      </c>
      <c r="Q88" s="12">
        <v>7.564697465189778</v>
      </c>
      <c r="R88" s="12">
        <v>7.8975317524594804</v>
      </c>
      <c r="S88" s="12">
        <v>7.7227208617354197</v>
      </c>
      <c r="T88" s="12">
        <v>7.4464873457187979</v>
      </c>
      <c r="U88" s="12">
        <v>7.2549451195260781</v>
      </c>
      <c r="V88" s="12">
        <v>6.7867949177117541</v>
      </c>
      <c r="W88" s="12">
        <v>7.1053352331867163</v>
      </c>
      <c r="X88" s="12">
        <v>7.1830793679366813</v>
      </c>
      <c r="Y88" s="12">
        <v>7.262259982770483</v>
      </c>
      <c r="Z88" s="12">
        <v>7.1045623540090865</v>
      </c>
      <c r="AA88" s="12">
        <v>6.6576247888785325</v>
      </c>
      <c r="AB88" s="12">
        <v>6.381186797279442</v>
      </c>
      <c r="AC88" s="12">
        <v>6.1875163902633705</v>
      </c>
      <c r="AD88" s="12">
        <v>6.4037552778390889</v>
      </c>
      <c r="AE88" s="12">
        <v>5.5155956504818322</v>
      </c>
      <c r="AF88" s="12">
        <v>5.0361281667300144</v>
      </c>
      <c r="AG88" s="12">
        <v>5.0710292043238416</v>
      </c>
      <c r="AH88" s="12">
        <v>5.4941272625810971</v>
      </c>
      <c r="AI88" s="12">
        <v>4.717786133004422</v>
      </c>
      <c r="AJ88" s="12">
        <v>4.6342201357147887</v>
      </c>
      <c r="AK88" s="12">
        <v>4.8301070971467128</v>
      </c>
      <c r="AL88" s="12">
        <v>4.3920083509769583</v>
      </c>
      <c r="AM88" s="12">
        <v>4.8121409263931945</v>
      </c>
      <c r="AN88" s="12">
        <v>4.4646566147327009</v>
      </c>
      <c r="AO88" s="12">
        <v>4.2594922312065551</v>
      </c>
      <c r="AP88" s="12">
        <v>4.1515548425751136</v>
      </c>
      <c r="AQ88" s="12">
        <v>4.6647598905835332</v>
      </c>
      <c r="AR88" s="12">
        <v>4.2599735851148983</v>
      </c>
      <c r="AS88" s="12">
        <v>4.232307517763866</v>
      </c>
      <c r="AT88" s="12">
        <v>4.7819062567236159</v>
      </c>
      <c r="AU88" s="12">
        <v>5.0264681431658182</v>
      </c>
      <c r="AV88" s="12">
        <v>4.9317093779036485</v>
      </c>
      <c r="AW88" s="12">
        <v>4.6681451694438589</v>
      </c>
      <c r="AX88" s="12">
        <v>5.5241187022569243</v>
      </c>
      <c r="AY88" s="12">
        <v>6.8825146116439404</v>
      </c>
      <c r="AZ88" s="12">
        <v>6.0903443365873606</v>
      </c>
      <c r="BA88" s="12">
        <v>5.725420798652733</v>
      </c>
      <c r="BB88" s="12">
        <v>6.5131851272894252</v>
      </c>
      <c r="BC88" s="12">
        <v>6.8411621698123621</v>
      </c>
      <c r="BD88" s="12">
        <v>6.7211624274037183</v>
      </c>
      <c r="BE88" s="12">
        <v>6.04563130052862</v>
      </c>
      <c r="BF88" s="12">
        <v>7.0958947762278095</v>
      </c>
      <c r="BG88" s="12">
        <v>7.0306561085902777</v>
      </c>
      <c r="BH88" s="12">
        <v>6.8036641619127094</v>
      </c>
      <c r="BI88" s="12">
        <v>7.4387859443029347</v>
      </c>
      <c r="BJ88" s="12">
        <v>6.7190501790035464</v>
      </c>
      <c r="BK88" s="12">
        <v>6.596647168428273</v>
      </c>
      <c r="BL88" s="12">
        <v>7.1918163582284134</v>
      </c>
      <c r="BM88" s="12">
        <v>7.1524489445276691</v>
      </c>
      <c r="BN88" s="12">
        <v>6.0647478794483032</v>
      </c>
      <c r="BO88" s="12">
        <v>7.4138744185723473</v>
      </c>
      <c r="BP88" s="12">
        <v>6.1720225680018928</v>
      </c>
      <c r="BQ88" s="12">
        <v>6.7156390322415982</v>
      </c>
      <c r="BR88" s="12">
        <v>7.1226627973906913</v>
      </c>
      <c r="BS88" s="12">
        <v>8.509163444981521</v>
      </c>
      <c r="BT88" s="12">
        <v>5.8301592567629585</v>
      </c>
      <c r="BU88" s="12">
        <v>4.2408854986187974</v>
      </c>
      <c r="BV88" s="12">
        <v>0.46860344556459477</v>
      </c>
      <c r="BW88" s="12">
        <v>-4.1113223169530313</v>
      </c>
      <c r="BX88" s="12">
        <v>-9.0750984776155512</v>
      </c>
      <c r="BY88" s="12">
        <v>-7.0453514563976398</v>
      </c>
      <c r="BZ88" s="12">
        <v>-1.7955583599588876</v>
      </c>
      <c r="CA88" s="12">
        <v>23.83667983689605</v>
      </c>
      <c r="CB88" s="12" t="s">
        <v>5</v>
      </c>
      <c r="CC88" s="12" t="s">
        <v>5</v>
      </c>
      <c r="CD88" s="12" t="s">
        <v>5</v>
      </c>
      <c r="CE88" s="12" t="s">
        <v>5</v>
      </c>
      <c r="CF88" s="12" t="s">
        <v>5</v>
      </c>
      <c r="CG88" s="12" t="s">
        <v>5</v>
      </c>
      <c r="CH88" s="12" t="s">
        <v>5</v>
      </c>
      <c r="CI88" s="12" t="s">
        <v>5</v>
      </c>
      <c r="CJ88" s="12" t="s">
        <v>5</v>
      </c>
      <c r="CK88" s="12" t="s">
        <v>5</v>
      </c>
      <c r="CL88" s="12" t="s">
        <v>5</v>
      </c>
      <c r="CM88" s="12" t="s">
        <v>5</v>
      </c>
      <c r="CN88" s="12" t="s">
        <v>5</v>
      </c>
      <c r="CO88" s="12" t="s">
        <v>5</v>
      </c>
      <c r="CP88" s="12" t="s">
        <v>5</v>
      </c>
      <c r="CQ88" s="12" t="s">
        <v>5</v>
      </c>
      <c r="CR88" s="12" t="s">
        <v>5</v>
      </c>
      <c r="CS88" s="12" t="s">
        <v>5</v>
      </c>
      <c r="CT88" s="12" t="s">
        <v>5</v>
      </c>
      <c r="CU88" s="3" t="s">
        <v>5</v>
      </c>
      <c r="CV88" s="3" t="s">
        <v>5</v>
      </c>
      <c r="CW88" s="3" t="s">
        <v>5</v>
      </c>
      <c r="CX88" s="3" t="s">
        <v>5</v>
      </c>
      <c r="CY88" s="3" t="s">
        <v>5</v>
      </c>
      <c r="CZ88" s="3" t="s">
        <v>5</v>
      </c>
      <c r="DA88" s="3" t="s">
        <v>5</v>
      </c>
      <c r="DB88" s="3" t="s">
        <v>5</v>
      </c>
      <c r="DC88" s="3" t="s">
        <v>5</v>
      </c>
      <c r="DD88" s="3" t="s">
        <v>5</v>
      </c>
      <c r="DE88" s="3" t="s">
        <v>5</v>
      </c>
      <c r="DF88" s="3" t="s">
        <v>5</v>
      </c>
      <c r="DG88" s="3" t="s">
        <v>5</v>
      </c>
      <c r="DH88" s="3" t="s">
        <v>5</v>
      </c>
      <c r="DI88" s="3" t="s">
        <v>5</v>
      </c>
      <c r="DJ88" s="3" t="s">
        <v>5</v>
      </c>
      <c r="DK88" s="3" t="s">
        <v>5</v>
      </c>
      <c r="DL88" s="3" t="s">
        <v>5</v>
      </c>
      <c r="DM88" s="3" t="s">
        <v>5</v>
      </c>
      <c r="DN88" s="3" t="s">
        <v>5</v>
      </c>
      <c r="DO88" s="3" t="s">
        <v>5</v>
      </c>
      <c r="DP88" s="3" t="s">
        <v>5</v>
      </c>
      <c r="DQ88" s="3" t="s">
        <v>5</v>
      </c>
      <c r="DR88" s="3" t="s">
        <v>5</v>
      </c>
      <c r="DS88" s="3" t="s">
        <v>5</v>
      </c>
      <c r="DT88" s="3" t="s">
        <v>5</v>
      </c>
      <c r="DU88" s="3" t="s">
        <v>5</v>
      </c>
      <c r="DV88" s="3" t="s">
        <v>5</v>
      </c>
    </row>
    <row r="89" spans="1:126">
      <c r="A89" s="26">
        <v>2004</v>
      </c>
      <c r="B89" s="12">
        <v>6.967864765864384</v>
      </c>
      <c r="C89" s="12">
        <v>6.9488976634508024</v>
      </c>
      <c r="D89" s="12">
        <v>6.6178350496650173</v>
      </c>
      <c r="E89" s="12">
        <v>6.2365769163590965</v>
      </c>
      <c r="F89" s="12">
        <v>6.4859719421635518</v>
      </c>
      <c r="G89" s="12">
        <v>6.9746053662369061</v>
      </c>
      <c r="H89" s="12">
        <v>7.7394646974750261</v>
      </c>
      <c r="I89" s="12">
        <v>8.0235147465377334</v>
      </c>
      <c r="J89" s="12">
        <v>7.4269002190342759</v>
      </c>
      <c r="K89" s="12">
        <v>7.6085879133618697</v>
      </c>
      <c r="L89" s="12">
        <v>7.0912645575642603</v>
      </c>
      <c r="M89" s="12">
        <v>6.7340579039015029</v>
      </c>
      <c r="N89" s="12">
        <v>7.4024244615718073</v>
      </c>
      <c r="O89" s="12">
        <v>7.1008772336568757</v>
      </c>
      <c r="P89" s="12">
        <v>7.25351997464516</v>
      </c>
      <c r="Q89" s="12">
        <v>7.5383127201561777</v>
      </c>
      <c r="R89" s="12">
        <v>7.8654451180242502</v>
      </c>
      <c r="S89" s="12">
        <v>7.6929362314338796</v>
      </c>
      <c r="T89" s="12">
        <v>7.4207428610847188</v>
      </c>
      <c r="U89" s="12">
        <v>7.2319639305846382</v>
      </c>
      <c r="V89" s="12">
        <v>6.7713589662766376</v>
      </c>
      <c r="W89" s="12">
        <v>7.0841410702531427</v>
      </c>
      <c r="X89" s="12">
        <v>7.1601494453946355</v>
      </c>
      <c r="Y89" s="12">
        <v>7.2375066577752989</v>
      </c>
      <c r="Z89" s="12">
        <v>7.0822261981732835</v>
      </c>
      <c r="AA89" s="12">
        <v>6.6431516221037432</v>
      </c>
      <c r="AB89" s="12">
        <v>6.3716563630485084</v>
      </c>
      <c r="AC89" s="12">
        <v>6.1815271093552298</v>
      </c>
      <c r="AD89" s="12">
        <v>6.3934085818626336</v>
      </c>
      <c r="AE89" s="12">
        <v>5.5228052131329957</v>
      </c>
      <c r="AF89" s="12">
        <v>5.0532699140016479</v>
      </c>
      <c r="AG89" s="12">
        <v>5.0878009663804287</v>
      </c>
      <c r="AH89" s="12">
        <v>5.502253784292984</v>
      </c>
      <c r="AI89" s="12">
        <v>4.7429662993095407</v>
      </c>
      <c r="AJ89" s="12">
        <v>4.6618168834331266</v>
      </c>
      <c r="AK89" s="12">
        <v>4.8538790672806504</v>
      </c>
      <c r="AL89" s="12">
        <v>4.4265215005598169</v>
      </c>
      <c r="AM89" s="12">
        <v>4.837472661075263</v>
      </c>
      <c r="AN89" s="12">
        <v>4.4990814237158032</v>
      </c>
      <c r="AO89" s="12">
        <v>4.2999067700023916</v>
      </c>
      <c r="AP89" s="12">
        <v>4.1957732769460057</v>
      </c>
      <c r="AQ89" s="12">
        <v>4.6966365719639613</v>
      </c>
      <c r="AR89" s="12">
        <v>4.3036519688426003</v>
      </c>
      <c r="AS89" s="12">
        <v>4.277967691799315</v>
      </c>
      <c r="AT89" s="12">
        <v>4.8131681860469424</v>
      </c>
      <c r="AU89" s="12">
        <v>5.0514565443385884</v>
      </c>
      <c r="AV89" s="12">
        <v>4.9603264810895977</v>
      </c>
      <c r="AW89" s="12">
        <v>4.7058929386187369</v>
      </c>
      <c r="AX89" s="12">
        <v>5.5354720919596057</v>
      </c>
      <c r="AY89" s="12">
        <v>6.8489665840238079</v>
      </c>
      <c r="AZ89" s="12">
        <v>6.0829556968098641</v>
      </c>
      <c r="BA89" s="12">
        <v>5.7308012623808473</v>
      </c>
      <c r="BB89" s="12">
        <v>6.4895884108357409</v>
      </c>
      <c r="BC89" s="12">
        <v>6.804043385705727</v>
      </c>
      <c r="BD89" s="12">
        <v>6.6873588816291658</v>
      </c>
      <c r="BE89" s="12">
        <v>6.0385664039665885</v>
      </c>
      <c r="BF89" s="12">
        <v>7.0428590808718123</v>
      </c>
      <c r="BG89" s="12">
        <v>6.9781750937925322</v>
      </c>
      <c r="BH89" s="12">
        <v>6.7594931914901926</v>
      </c>
      <c r="BI89" s="12">
        <v>7.360650336239785</v>
      </c>
      <c r="BJ89" s="12">
        <v>6.6746830002686224</v>
      </c>
      <c r="BK89" s="12">
        <v>6.5566153136844729</v>
      </c>
      <c r="BL89" s="12">
        <v>7.1144197361585002</v>
      </c>
      <c r="BM89" s="12">
        <v>7.0726754969346839</v>
      </c>
      <c r="BN89" s="12">
        <v>6.0521696063544113</v>
      </c>
      <c r="BO89" s="12">
        <v>7.3040315160343177</v>
      </c>
      <c r="BP89" s="12">
        <v>6.1492572768509737</v>
      </c>
      <c r="BQ89" s="12">
        <v>6.6456752614747927</v>
      </c>
      <c r="BR89" s="12">
        <v>7.0093365233588045</v>
      </c>
      <c r="BS89" s="12">
        <v>8.2458544787873613</v>
      </c>
      <c r="BT89" s="12">
        <v>5.8352608707937321</v>
      </c>
      <c r="BU89" s="12">
        <v>4.445284034171439</v>
      </c>
      <c r="BV89" s="12">
        <v>1.241099208061071</v>
      </c>
      <c r="BW89" s="12">
        <v>-2.4467563002875354</v>
      </c>
      <c r="BX89" s="12">
        <v>-6.0848640254844542</v>
      </c>
      <c r="BY89" s="12">
        <v>-3.8149951465382443</v>
      </c>
      <c r="BZ89" s="12">
        <v>0.76165235437405565</v>
      </c>
      <c r="CA89" s="12">
        <v>14.856376809967992</v>
      </c>
      <c r="CB89" s="12">
        <v>5.8760737830399368</v>
      </c>
      <c r="CC89" s="12" t="s">
        <v>5</v>
      </c>
      <c r="CD89" s="12" t="s">
        <v>5</v>
      </c>
      <c r="CE89" s="12" t="s">
        <v>5</v>
      </c>
      <c r="CF89" s="12" t="s">
        <v>5</v>
      </c>
      <c r="CG89" s="12" t="s">
        <v>5</v>
      </c>
      <c r="CH89" s="12" t="s">
        <v>5</v>
      </c>
      <c r="CI89" s="12" t="s">
        <v>5</v>
      </c>
      <c r="CJ89" s="12" t="s">
        <v>5</v>
      </c>
      <c r="CK89" s="12" t="s">
        <v>5</v>
      </c>
      <c r="CL89" s="12" t="s">
        <v>5</v>
      </c>
      <c r="CM89" s="12" t="s">
        <v>5</v>
      </c>
      <c r="CN89" s="12" t="s">
        <v>5</v>
      </c>
      <c r="CO89" s="12" t="s">
        <v>5</v>
      </c>
      <c r="CP89" s="12" t="s">
        <v>5</v>
      </c>
      <c r="CQ89" s="12" t="s">
        <v>5</v>
      </c>
      <c r="CR89" s="12" t="s">
        <v>5</v>
      </c>
      <c r="CS89" s="12" t="s">
        <v>5</v>
      </c>
      <c r="CT89" s="12" t="s">
        <v>5</v>
      </c>
      <c r="CU89" s="3" t="s">
        <v>5</v>
      </c>
      <c r="CV89" s="3" t="s">
        <v>5</v>
      </c>
      <c r="CW89" s="3" t="s">
        <v>5</v>
      </c>
      <c r="CX89" s="3" t="s">
        <v>5</v>
      </c>
      <c r="CY89" s="3" t="s">
        <v>5</v>
      </c>
      <c r="CZ89" s="3" t="s">
        <v>5</v>
      </c>
      <c r="DA89" s="3" t="s">
        <v>5</v>
      </c>
      <c r="DB89" s="3" t="s">
        <v>5</v>
      </c>
      <c r="DC89" s="3" t="s">
        <v>5</v>
      </c>
      <c r="DD89" s="3" t="s">
        <v>5</v>
      </c>
      <c r="DE89" s="3" t="s">
        <v>5</v>
      </c>
      <c r="DF89" s="3" t="s">
        <v>5</v>
      </c>
      <c r="DG89" s="3" t="s">
        <v>5</v>
      </c>
      <c r="DH89" s="3" t="s">
        <v>5</v>
      </c>
      <c r="DI89" s="3" t="s">
        <v>5</v>
      </c>
      <c r="DJ89" s="3" t="s">
        <v>5</v>
      </c>
      <c r="DK89" s="3" t="s">
        <v>5</v>
      </c>
      <c r="DL89" s="3" t="s">
        <v>5</v>
      </c>
      <c r="DM89" s="3" t="s">
        <v>5</v>
      </c>
      <c r="DN89" s="3" t="s">
        <v>5</v>
      </c>
      <c r="DO89" s="3" t="s">
        <v>5</v>
      </c>
      <c r="DP89" s="3" t="s">
        <v>5</v>
      </c>
      <c r="DQ89" s="3" t="s">
        <v>5</v>
      </c>
      <c r="DR89" s="3" t="s">
        <v>5</v>
      </c>
      <c r="DS89" s="3" t="s">
        <v>5</v>
      </c>
      <c r="DT89" s="3" t="s">
        <v>5</v>
      </c>
      <c r="DU89" s="3" t="s">
        <v>5</v>
      </c>
      <c r="DV89" s="3" t="s">
        <v>5</v>
      </c>
    </row>
    <row r="90" spans="1:126">
      <c r="A90" s="26">
        <v>2005</v>
      </c>
      <c r="B90" s="12">
        <v>6.8863802846167808</v>
      </c>
      <c r="C90" s="12">
        <v>6.8666218229774465</v>
      </c>
      <c r="D90" s="12">
        <v>6.5387487832084918</v>
      </c>
      <c r="E90" s="12">
        <v>6.1614149598616441</v>
      </c>
      <c r="F90" s="12">
        <v>6.4065394990568709</v>
      </c>
      <c r="G90" s="12">
        <v>6.887598711567823</v>
      </c>
      <c r="H90" s="12">
        <v>7.6409463402936888</v>
      </c>
      <c r="I90" s="12">
        <v>7.9197557262571578</v>
      </c>
      <c r="J90" s="12">
        <v>7.3299864141318007</v>
      </c>
      <c r="K90" s="12">
        <v>7.507750143681494</v>
      </c>
      <c r="L90" s="12">
        <v>6.9963765819712807</v>
      </c>
      <c r="M90" s="12">
        <v>6.6429716482805485</v>
      </c>
      <c r="N90" s="12">
        <v>7.3001697822259732</v>
      </c>
      <c r="O90" s="12">
        <v>7.0015970699613348</v>
      </c>
      <c r="P90" s="12">
        <v>7.1504227972422898</v>
      </c>
      <c r="Q90" s="12">
        <v>7.4292480054777146</v>
      </c>
      <c r="R90" s="12">
        <v>7.7495648234622445</v>
      </c>
      <c r="S90" s="12">
        <v>7.5779548034120054</v>
      </c>
      <c r="T90" s="12">
        <v>7.308297109551992</v>
      </c>
      <c r="U90" s="12">
        <v>7.1207695426415389</v>
      </c>
      <c r="V90" s="12">
        <v>6.6659880879396258</v>
      </c>
      <c r="W90" s="12">
        <v>6.9716828532328528</v>
      </c>
      <c r="X90" s="12">
        <v>7.044441804371548</v>
      </c>
      <c r="Y90" s="12">
        <v>7.1184119140609168</v>
      </c>
      <c r="Z90" s="12">
        <v>6.9637776279569019</v>
      </c>
      <c r="AA90" s="12">
        <v>6.5305326156301442</v>
      </c>
      <c r="AB90" s="12">
        <v>6.2619795094004953</v>
      </c>
      <c r="AC90" s="12">
        <v>6.0733682255193893</v>
      </c>
      <c r="AD90" s="12">
        <v>6.2790950757894217</v>
      </c>
      <c r="AE90" s="12">
        <v>5.423320920053051</v>
      </c>
      <c r="AF90" s="12">
        <v>4.9611866410427288</v>
      </c>
      <c r="AG90" s="12">
        <v>4.9931337275982886</v>
      </c>
      <c r="AH90" s="12">
        <v>5.3969798776630418</v>
      </c>
      <c r="AI90" s="12">
        <v>4.6516075751977564</v>
      </c>
      <c r="AJ90" s="12">
        <v>4.570236217837965</v>
      </c>
      <c r="AK90" s="12">
        <v>4.7559952272534298</v>
      </c>
      <c r="AL90" s="12">
        <v>4.3361256997756357</v>
      </c>
      <c r="AM90" s="12">
        <v>4.7354176286329448</v>
      </c>
      <c r="AN90" s="12">
        <v>4.4026534437715172</v>
      </c>
      <c r="AO90" s="12">
        <v>4.205984806491494</v>
      </c>
      <c r="AP90" s="12">
        <v>4.1021066016737482</v>
      </c>
      <c r="AQ90" s="12">
        <v>4.5877255384791349</v>
      </c>
      <c r="AR90" s="12">
        <v>4.2022165556113658</v>
      </c>
      <c r="AS90" s="12">
        <v>4.1744849505629995</v>
      </c>
      <c r="AT90" s="12">
        <v>4.6919442438249623</v>
      </c>
      <c r="AU90" s="12">
        <v>4.9199608221019338</v>
      </c>
      <c r="AV90" s="12">
        <v>4.8276435335886001</v>
      </c>
      <c r="AW90" s="12">
        <v>4.5768994030865251</v>
      </c>
      <c r="AX90" s="12">
        <v>5.3765231599001062</v>
      </c>
      <c r="AY90" s="12">
        <v>6.6425194769925753</v>
      </c>
      <c r="AZ90" s="12">
        <v>5.8951607157847272</v>
      </c>
      <c r="BA90" s="12">
        <v>5.5486738487144613</v>
      </c>
      <c r="BB90" s="12">
        <v>6.2738569056650251</v>
      </c>
      <c r="BC90" s="12">
        <v>6.5686753442372083</v>
      </c>
      <c r="BD90" s="12">
        <v>6.4474260887224952</v>
      </c>
      <c r="BE90" s="12">
        <v>5.8149879984501522</v>
      </c>
      <c r="BF90" s="12">
        <v>6.7681193802544755</v>
      </c>
      <c r="BG90" s="12">
        <v>6.6943025360648445</v>
      </c>
      <c r="BH90" s="12">
        <v>6.4726574221522633</v>
      </c>
      <c r="BI90" s="12">
        <v>7.0315291900405406</v>
      </c>
      <c r="BJ90" s="12">
        <v>6.3634041635579734</v>
      </c>
      <c r="BK90" s="12">
        <v>6.235167469072433</v>
      </c>
      <c r="BL90" s="12">
        <v>6.7441245433750128</v>
      </c>
      <c r="BM90" s="12">
        <v>6.6830537774712155</v>
      </c>
      <c r="BN90" s="12">
        <v>5.7019781475857423</v>
      </c>
      <c r="BO90" s="12">
        <v>6.8470364993690733</v>
      </c>
      <c r="BP90" s="12">
        <v>5.7421036332227411</v>
      </c>
      <c r="BQ90" s="12">
        <v>6.1690161079810171</v>
      </c>
      <c r="BR90" s="12">
        <v>6.4626506685835432</v>
      </c>
      <c r="BS90" s="12">
        <v>7.537059186720847</v>
      </c>
      <c r="BT90" s="12">
        <v>5.2966454103199299</v>
      </c>
      <c r="BU90" s="12">
        <v>4.0012642821585773</v>
      </c>
      <c r="BV90" s="12">
        <v>1.1421000903104024</v>
      </c>
      <c r="BW90" s="12">
        <v>-2.033061647952787</v>
      </c>
      <c r="BX90" s="12">
        <v>-4.9958689768944273</v>
      </c>
      <c r="BY90" s="12">
        <v>-2.9621748640194534</v>
      </c>
      <c r="BZ90" s="12">
        <v>0.68351583229446788</v>
      </c>
      <c r="CA90" s="12">
        <v>10.053953295330565</v>
      </c>
      <c r="CB90" s="12">
        <v>3.1625900245478227</v>
      </c>
      <c r="CC90" s="12">
        <v>0.44910626605570853</v>
      </c>
      <c r="CD90" s="12" t="s">
        <v>5</v>
      </c>
      <c r="CE90" s="12" t="s">
        <v>5</v>
      </c>
      <c r="CF90" s="12" t="s">
        <v>5</v>
      </c>
      <c r="CG90" s="12" t="s">
        <v>5</v>
      </c>
      <c r="CH90" s="12" t="s">
        <v>5</v>
      </c>
      <c r="CI90" s="12" t="s">
        <v>5</v>
      </c>
      <c r="CJ90" s="12" t="s">
        <v>5</v>
      </c>
      <c r="CK90" s="12" t="s">
        <v>5</v>
      </c>
      <c r="CL90" s="12" t="s">
        <v>5</v>
      </c>
      <c r="CM90" s="12" t="s">
        <v>5</v>
      </c>
      <c r="CN90" s="12" t="s">
        <v>5</v>
      </c>
      <c r="CO90" s="12" t="s">
        <v>5</v>
      </c>
      <c r="CP90" s="12" t="s">
        <v>5</v>
      </c>
      <c r="CQ90" s="12" t="s">
        <v>5</v>
      </c>
      <c r="CR90" s="12" t="s">
        <v>5</v>
      </c>
      <c r="CS90" s="12" t="s">
        <v>5</v>
      </c>
      <c r="CT90" s="12" t="s">
        <v>5</v>
      </c>
      <c r="CU90" s="3" t="s">
        <v>5</v>
      </c>
      <c r="CV90" s="3" t="s">
        <v>5</v>
      </c>
      <c r="CW90" s="3" t="s">
        <v>5</v>
      </c>
      <c r="CX90" s="3" t="s">
        <v>5</v>
      </c>
      <c r="CY90" s="3" t="s">
        <v>5</v>
      </c>
      <c r="CZ90" s="3" t="s">
        <v>5</v>
      </c>
      <c r="DA90" s="3" t="s">
        <v>5</v>
      </c>
      <c r="DB90" s="3" t="s">
        <v>5</v>
      </c>
      <c r="DC90" s="3" t="s">
        <v>5</v>
      </c>
      <c r="DD90" s="3" t="s">
        <v>5</v>
      </c>
      <c r="DE90" s="3" t="s">
        <v>5</v>
      </c>
      <c r="DF90" s="3" t="s">
        <v>5</v>
      </c>
      <c r="DG90" s="3" t="s">
        <v>5</v>
      </c>
      <c r="DH90" s="3" t="s">
        <v>5</v>
      </c>
      <c r="DI90" s="3" t="s">
        <v>5</v>
      </c>
      <c r="DJ90" s="3" t="s">
        <v>5</v>
      </c>
      <c r="DK90" s="3" t="s">
        <v>5</v>
      </c>
      <c r="DL90" s="3" t="s">
        <v>5</v>
      </c>
      <c r="DM90" s="3" t="s">
        <v>5</v>
      </c>
      <c r="DN90" s="3" t="s">
        <v>5</v>
      </c>
      <c r="DO90" s="3" t="s">
        <v>5</v>
      </c>
      <c r="DP90" s="3" t="s">
        <v>5</v>
      </c>
      <c r="DQ90" s="3" t="s">
        <v>5</v>
      </c>
      <c r="DR90" s="3" t="s">
        <v>5</v>
      </c>
      <c r="DS90" s="3" t="s">
        <v>5</v>
      </c>
      <c r="DT90" s="3" t="s">
        <v>5</v>
      </c>
      <c r="DU90" s="3" t="s">
        <v>5</v>
      </c>
      <c r="DV90" s="3" t="s">
        <v>5</v>
      </c>
    </row>
    <row r="91" spans="1:126">
      <c r="A91" s="26">
        <v>2006</v>
      </c>
      <c r="B91" s="11">
        <v>6.9364452903140634</v>
      </c>
      <c r="C91" s="11">
        <v>6.9175596220164417</v>
      </c>
      <c r="D91" s="11">
        <v>6.5944816561564465</v>
      </c>
      <c r="E91" s="11">
        <v>6.2226999699415853</v>
      </c>
      <c r="F91" s="11">
        <v>6.4654369827846603</v>
      </c>
      <c r="G91" s="11">
        <v>6.940941435706371</v>
      </c>
      <c r="H91" s="11">
        <v>7.6849556657044005</v>
      </c>
      <c r="I91" s="11">
        <v>7.960592077876619</v>
      </c>
      <c r="J91" s="11">
        <v>7.3794611995011836</v>
      </c>
      <c r="K91" s="11">
        <v>7.5554431381594895</v>
      </c>
      <c r="L91" s="11">
        <v>7.0519437532969924</v>
      </c>
      <c r="M91" s="11">
        <v>6.7043812782493548</v>
      </c>
      <c r="N91" s="11">
        <v>7.3529447961951213</v>
      </c>
      <c r="O91" s="11">
        <v>7.0595389622574487</v>
      </c>
      <c r="P91" s="11">
        <v>7.2070082143893766</v>
      </c>
      <c r="Q91" s="11">
        <v>7.4824661530628527</v>
      </c>
      <c r="R91" s="11">
        <v>7.7986737607335472</v>
      </c>
      <c r="S91" s="11">
        <v>7.6305124743914545</v>
      </c>
      <c r="T91" s="11">
        <v>7.3659693101320682</v>
      </c>
      <c r="U91" s="11">
        <v>7.1823965781811498</v>
      </c>
      <c r="V91" s="11">
        <v>6.7360808364340024</v>
      </c>
      <c r="W91" s="11">
        <v>7.0378489014472523</v>
      </c>
      <c r="X91" s="11">
        <v>7.1104961084685909</v>
      </c>
      <c r="Y91" s="11">
        <v>7.1843297387511971</v>
      </c>
      <c r="Z91" s="11">
        <v>7.0335647879242682</v>
      </c>
      <c r="AA91" s="11">
        <v>6.6093024929599089</v>
      </c>
      <c r="AB91" s="11">
        <v>6.3470643500676989</v>
      </c>
      <c r="AC91" s="11">
        <v>6.163521512937491</v>
      </c>
      <c r="AD91" s="11">
        <v>6.3670677299461671</v>
      </c>
      <c r="AE91" s="11">
        <v>5.5294425513231253</v>
      </c>
      <c r="AF91" s="11">
        <v>5.078450545063399</v>
      </c>
      <c r="AG91" s="11">
        <v>5.1121039679682632</v>
      </c>
      <c r="AH91" s="11">
        <v>5.510136323957612</v>
      </c>
      <c r="AI91" s="11">
        <v>4.7826500370914911</v>
      </c>
      <c r="AJ91" s="11">
        <v>4.7057981226945396</v>
      </c>
      <c r="AK91" s="11">
        <v>4.8904658907065501</v>
      </c>
      <c r="AL91" s="11">
        <v>4.4829150341383333</v>
      </c>
      <c r="AM91" s="11">
        <v>4.876468267666219</v>
      </c>
      <c r="AN91" s="11">
        <v>4.5547230321976899</v>
      </c>
      <c r="AO91" s="11">
        <v>4.3663576860059106</v>
      </c>
      <c r="AP91" s="11">
        <v>4.2689246295865075</v>
      </c>
      <c r="AQ91" s="11">
        <v>4.7465735436695802</v>
      </c>
      <c r="AR91" s="11">
        <v>4.3750224322904883</v>
      </c>
      <c r="AS91" s="11">
        <v>4.352568129392842</v>
      </c>
      <c r="AT91" s="11">
        <v>4.8608550952377216</v>
      </c>
      <c r="AU91" s="11">
        <v>5.0872298477684623</v>
      </c>
      <c r="AV91" s="11">
        <v>5.0023293110888423</v>
      </c>
      <c r="AW91" s="11">
        <v>4.764097824939773</v>
      </c>
      <c r="AX91" s="11">
        <v>5.545163238269712</v>
      </c>
      <c r="AY91" s="11">
        <v>6.7768671729020857</v>
      </c>
      <c r="AZ91" s="11">
        <v>6.0579505554722157</v>
      </c>
      <c r="BA91" s="11">
        <v>5.7284395786272091</v>
      </c>
      <c r="BB91" s="11">
        <v>6.4348151415419901</v>
      </c>
      <c r="BC91" s="11">
        <v>6.7248528585893448</v>
      </c>
      <c r="BD91" s="11">
        <v>6.6138786686252544</v>
      </c>
      <c r="BE91" s="11">
        <v>6.0121671425904148</v>
      </c>
      <c r="BF91" s="11">
        <v>6.9350604348881779</v>
      </c>
      <c r="BG91" s="11">
        <v>6.871275169816184</v>
      </c>
      <c r="BH91" s="11">
        <v>6.666961262323774</v>
      </c>
      <c r="BI91" s="11">
        <v>7.2092617607703788</v>
      </c>
      <c r="BJ91" s="11">
        <v>6.5814156674884021</v>
      </c>
      <c r="BK91" s="11">
        <v>6.4704913829236625</v>
      </c>
      <c r="BL91" s="11">
        <v>6.9650467119393298</v>
      </c>
      <c r="BM91" s="11">
        <v>6.9196422201726451</v>
      </c>
      <c r="BN91" s="11">
        <v>6.0101938886746371</v>
      </c>
      <c r="BO91" s="11">
        <v>7.1029495772895705</v>
      </c>
      <c r="BP91" s="11">
        <v>6.0887397740810245</v>
      </c>
      <c r="BQ91" s="11">
        <v>6.5099182249893017</v>
      </c>
      <c r="BR91" s="11">
        <v>6.8071887514691936</v>
      </c>
      <c r="BS91" s="11">
        <v>7.8207747333355258</v>
      </c>
      <c r="BT91" s="11">
        <v>5.8098272590269335</v>
      </c>
      <c r="BU91" s="11">
        <v>4.6953024285524201</v>
      </c>
      <c r="BV91" s="11">
        <v>2.2309384965089096</v>
      </c>
      <c r="BW91" s="11">
        <v>-0.41122322369656367</v>
      </c>
      <c r="BX91" s="11">
        <v>-2.7190811593242263</v>
      </c>
      <c r="BY91" s="11">
        <v>-0.64487142900004901</v>
      </c>
      <c r="BZ91" s="11">
        <v>2.7351418150549711</v>
      </c>
      <c r="CA91" s="11">
        <v>10.275876408022169</v>
      </c>
      <c r="CB91" s="11">
        <v>5.7556085983975418</v>
      </c>
      <c r="CC91" s="11">
        <v>5.6953760060763443</v>
      </c>
      <c r="CD91" s="11">
        <v>10.941645746096981</v>
      </c>
      <c r="CE91" s="11" t="s">
        <v>5</v>
      </c>
      <c r="CF91" s="11" t="s">
        <v>5</v>
      </c>
      <c r="CG91" s="11" t="s">
        <v>5</v>
      </c>
      <c r="CH91" s="11" t="s">
        <v>5</v>
      </c>
      <c r="CI91" s="11" t="s">
        <v>5</v>
      </c>
      <c r="CJ91" s="11" t="s">
        <v>5</v>
      </c>
      <c r="CK91" s="11" t="s">
        <v>5</v>
      </c>
      <c r="CL91" s="11" t="s">
        <v>5</v>
      </c>
      <c r="CM91" s="11" t="s">
        <v>5</v>
      </c>
      <c r="CN91" s="11" t="s">
        <v>5</v>
      </c>
      <c r="CO91" s="11" t="s">
        <v>5</v>
      </c>
      <c r="CP91" s="11" t="s">
        <v>5</v>
      </c>
      <c r="CQ91" s="11" t="s">
        <v>5</v>
      </c>
      <c r="CR91" s="11" t="s">
        <v>5</v>
      </c>
      <c r="CS91" s="11" t="s">
        <v>5</v>
      </c>
      <c r="CT91" s="11" t="s">
        <v>5</v>
      </c>
      <c r="CU91" s="3" t="s">
        <v>5</v>
      </c>
      <c r="CV91" s="3" t="s">
        <v>5</v>
      </c>
      <c r="CW91" s="3" t="s">
        <v>5</v>
      </c>
      <c r="CX91" s="3" t="s">
        <v>5</v>
      </c>
      <c r="CY91" s="3" t="s">
        <v>5</v>
      </c>
      <c r="CZ91" s="3" t="s">
        <v>5</v>
      </c>
      <c r="DA91" s="3" t="s">
        <v>5</v>
      </c>
      <c r="DB91" s="3" t="s">
        <v>5</v>
      </c>
      <c r="DC91" s="3" t="s">
        <v>5</v>
      </c>
      <c r="DD91" s="3" t="s">
        <v>5</v>
      </c>
      <c r="DE91" s="3" t="s">
        <v>5</v>
      </c>
      <c r="DF91" s="3" t="s">
        <v>5</v>
      </c>
      <c r="DG91" s="3" t="s">
        <v>5</v>
      </c>
      <c r="DH91" s="3" t="s">
        <v>5</v>
      </c>
      <c r="DI91" s="3" t="s">
        <v>5</v>
      </c>
      <c r="DJ91" s="3" t="s">
        <v>5</v>
      </c>
      <c r="DK91" s="3" t="s">
        <v>5</v>
      </c>
      <c r="DL91" s="3" t="s">
        <v>5</v>
      </c>
      <c r="DM91" s="3" t="s">
        <v>5</v>
      </c>
      <c r="DN91" s="3" t="s">
        <v>5</v>
      </c>
      <c r="DO91" s="3" t="s">
        <v>5</v>
      </c>
      <c r="DP91" s="3" t="s">
        <v>5</v>
      </c>
      <c r="DQ91" s="3" t="s">
        <v>5</v>
      </c>
      <c r="DR91" s="3" t="s">
        <v>5</v>
      </c>
      <c r="DS91" s="3" t="s">
        <v>5</v>
      </c>
      <c r="DT91" s="3" t="s">
        <v>5</v>
      </c>
      <c r="DU91" s="3" t="s">
        <v>5</v>
      </c>
      <c r="DV91" s="3" t="s">
        <v>5</v>
      </c>
    </row>
    <row r="92" spans="1:126">
      <c r="A92" s="26">
        <v>2007</v>
      </c>
      <c r="B92" s="11">
        <v>6.8614406320391783</v>
      </c>
      <c r="C92" s="11">
        <v>6.8418621367047923</v>
      </c>
      <c r="D92" s="11">
        <v>6.5218764268516498</v>
      </c>
      <c r="E92" s="11">
        <v>6.1538817843951481</v>
      </c>
      <c r="F92" s="11">
        <v>6.3926244998229773</v>
      </c>
      <c r="G92" s="11">
        <v>6.86100795357736</v>
      </c>
      <c r="H92" s="11">
        <v>7.5941807663105649</v>
      </c>
      <c r="I92" s="11">
        <v>7.8649316943285683</v>
      </c>
      <c r="J92" s="11">
        <v>7.2903612280453958</v>
      </c>
      <c r="K92" s="11">
        <v>7.4627119076610473</v>
      </c>
      <c r="L92" s="11">
        <v>6.9649176360536096</v>
      </c>
      <c r="M92" s="11">
        <v>6.6210246871722198</v>
      </c>
      <c r="N92" s="11">
        <v>7.2591322035605295</v>
      </c>
      <c r="O92" s="11">
        <v>6.9686190252939095</v>
      </c>
      <c r="P92" s="11">
        <v>7.1125825540567833</v>
      </c>
      <c r="Q92" s="11">
        <v>7.3825198419988318</v>
      </c>
      <c r="R92" s="11">
        <v>7.6924220872644504</v>
      </c>
      <c r="S92" s="11">
        <v>7.5252132565050243</v>
      </c>
      <c r="T92" s="11">
        <v>7.2631582789077092</v>
      </c>
      <c r="U92" s="11">
        <v>7.0808674787143557</v>
      </c>
      <c r="V92" s="11">
        <v>6.6401128118426982</v>
      </c>
      <c r="W92" s="11">
        <v>6.9353606130919401</v>
      </c>
      <c r="X92" s="11">
        <v>7.0050888951903323</v>
      </c>
      <c r="Y92" s="11">
        <v>7.0758845450735981</v>
      </c>
      <c r="Z92" s="11">
        <v>6.9258492452320093</v>
      </c>
      <c r="AA92" s="11">
        <v>6.5071404020618981</v>
      </c>
      <c r="AB92" s="11">
        <v>6.2477607600981564</v>
      </c>
      <c r="AC92" s="11">
        <v>6.065749545643591</v>
      </c>
      <c r="AD92" s="11">
        <v>6.2637157962763022</v>
      </c>
      <c r="AE92" s="11">
        <v>5.4399448298221813</v>
      </c>
      <c r="AF92" s="11">
        <v>4.9959046367308941</v>
      </c>
      <c r="AG92" s="11">
        <v>5.0272796413762011</v>
      </c>
      <c r="AH92" s="11">
        <v>5.4156548637139199</v>
      </c>
      <c r="AI92" s="11">
        <v>4.7010870426972353</v>
      </c>
      <c r="AJ92" s="11">
        <v>4.6241369808003423</v>
      </c>
      <c r="AK92" s="11">
        <v>4.8031381762611547</v>
      </c>
      <c r="AL92" s="11">
        <v>4.402548692347783</v>
      </c>
      <c r="AM92" s="11">
        <v>4.7855703797574831</v>
      </c>
      <c r="AN92" s="11">
        <v>4.4690716749153117</v>
      </c>
      <c r="AO92" s="11">
        <v>4.2830950261400345</v>
      </c>
      <c r="AP92" s="11">
        <v>4.1859993601147618</v>
      </c>
      <c r="AQ92" s="11">
        <v>4.6499757331355225</v>
      </c>
      <c r="AR92" s="11">
        <v>4.2852984542775499</v>
      </c>
      <c r="AS92" s="11">
        <v>4.2611192879154114</v>
      </c>
      <c r="AT92" s="11">
        <v>4.7536237325149671</v>
      </c>
      <c r="AU92" s="11">
        <v>4.9709821035523731</v>
      </c>
      <c r="AV92" s="11">
        <v>4.8852108111078465</v>
      </c>
      <c r="AW92" s="11">
        <v>4.6504396959921515</v>
      </c>
      <c r="AX92" s="11">
        <v>5.4051897110198075</v>
      </c>
      <c r="AY92" s="11">
        <v>6.5953276619587831</v>
      </c>
      <c r="AZ92" s="11">
        <v>5.8932040791066207</v>
      </c>
      <c r="BA92" s="11">
        <v>5.5690080861480498</v>
      </c>
      <c r="BB92" s="11">
        <v>6.2465234138830237</v>
      </c>
      <c r="BC92" s="11">
        <v>6.5200670121473996</v>
      </c>
      <c r="BD92" s="11">
        <v>6.4057424058805328</v>
      </c>
      <c r="BE92" s="11">
        <v>5.818607741449032</v>
      </c>
      <c r="BF92" s="11">
        <v>6.6985605455375952</v>
      </c>
      <c r="BG92" s="11">
        <v>6.6278666954944585</v>
      </c>
      <c r="BH92" s="11">
        <v>6.4219238477174905</v>
      </c>
      <c r="BI92" s="11">
        <v>6.9299922629878861</v>
      </c>
      <c r="BJ92" s="11">
        <v>6.3179905604104363</v>
      </c>
      <c r="BK92" s="11">
        <v>6.1998043319164937</v>
      </c>
      <c r="BL92" s="11">
        <v>6.6560975419310147</v>
      </c>
      <c r="BM92" s="11">
        <v>6.5968222776253045</v>
      </c>
      <c r="BN92" s="11">
        <v>5.719964412180107</v>
      </c>
      <c r="BO92" s="11">
        <v>6.7313680322591889</v>
      </c>
      <c r="BP92" s="11">
        <v>5.7573224951867781</v>
      </c>
      <c r="BQ92" s="11">
        <v>6.1283278974415571</v>
      </c>
      <c r="BR92" s="11">
        <v>6.3771083629194729</v>
      </c>
      <c r="BS92" s="11">
        <v>7.2796430855230287</v>
      </c>
      <c r="BT92" s="11">
        <v>5.3911802634224513</v>
      </c>
      <c r="BU92" s="11">
        <v>4.3399170542997521</v>
      </c>
      <c r="BV92" s="11">
        <v>2.0864509780353298</v>
      </c>
      <c r="BW92" s="11">
        <v>-0.27819138642215863</v>
      </c>
      <c r="BX92" s="11">
        <v>-2.2809381004370604</v>
      </c>
      <c r="BY92" s="11">
        <v>-0.44045218031816991</v>
      </c>
      <c r="BZ92" s="11">
        <v>2.4102953978413262</v>
      </c>
      <c r="CA92" s="11">
        <v>8.3779137887723536</v>
      </c>
      <c r="CB92" s="11">
        <v>4.5132222767414296</v>
      </c>
      <c r="CC92" s="11">
        <v>4.0589384413085972</v>
      </c>
      <c r="CD92" s="11">
        <v>5.8638545289350388</v>
      </c>
      <c r="CE92" s="11">
        <v>0.78606331177309763</v>
      </c>
      <c r="CF92" s="11" t="s">
        <v>5</v>
      </c>
      <c r="CG92" s="11" t="s">
        <v>5</v>
      </c>
      <c r="CH92" s="11" t="s">
        <v>5</v>
      </c>
      <c r="CI92" s="11" t="s">
        <v>5</v>
      </c>
      <c r="CJ92" s="11" t="s">
        <v>5</v>
      </c>
      <c r="CK92" s="11" t="s">
        <v>5</v>
      </c>
      <c r="CL92" s="11" t="s">
        <v>5</v>
      </c>
      <c r="CM92" s="11" t="s">
        <v>5</v>
      </c>
      <c r="CN92" s="11" t="s">
        <v>5</v>
      </c>
      <c r="CO92" s="11" t="s">
        <v>5</v>
      </c>
      <c r="CP92" s="11" t="s">
        <v>5</v>
      </c>
      <c r="CQ92" s="11" t="s">
        <v>5</v>
      </c>
      <c r="CR92" s="11" t="s">
        <v>5</v>
      </c>
      <c r="CS92" s="11" t="s">
        <v>5</v>
      </c>
      <c r="CT92" s="11" t="s">
        <v>5</v>
      </c>
      <c r="CU92" s="3" t="s">
        <v>5</v>
      </c>
      <c r="CV92" s="3" t="s">
        <v>5</v>
      </c>
      <c r="CW92" s="3" t="s">
        <v>5</v>
      </c>
      <c r="CX92" s="3" t="s">
        <v>5</v>
      </c>
      <c r="CY92" s="3" t="s">
        <v>5</v>
      </c>
      <c r="CZ92" s="3" t="s">
        <v>5</v>
      </c>
      <c r="DA92" s="3" t="s">
        <v>5</v>
      </c>
      <c r="DB92" s="3" t="s">
        <v>5</v>
      </c>
      <c r="DC92" s="3" t="s">
        <v>5</v>
      </c>
      <c r="DD92" s="3" t="s">
        <v>5</v>
      </c>
      <c r="DE92" s="3" t="s">
        <v>5</v>
      </c>
      <c r="DF92" s="3" t="s">
        <v>5</v>
      </c>
      <c r="DG92" s="3" t="s">
        <v>5</v>
      </c>
      <c r="DH92" s="3" t="s">
        <v>5</v>
      </c>
      <c r="DI92" s="3" t="s">
        <v>5</v>
      </c>
      <c r="DJ92" s="3" t="s">
        <v>5</v>
      </c>
      <c r="DK92" s="3" t="s">
        <v>5</v>
      </c>
      <c r="DL92" s="3" t="s">
        <v>5</v>
      </c>
      <c r="DM92" s="3" t="s">
        <v>5</v>
      </c>
      <c r="DN92" s="3" t="s">
        <v>5</v>
      </c>
      <c r="DO92" s="3" t="s">
        <v>5</v>
      </c>
      <c r="DP92" s="3" t="s">
        <v>5</v>
      </c>
      <c r="DQ92" s="3" t="s">
        <v>5</v>
      </c>
      <c r="DR92" s="3" t="s">
        <v>5</v>
      </c>
      <c r="DS92" s="3" t="s">
        <v>5</v>
      </c>
      <c r="DT92" s="3" t="s">
        <v>5</v>
      </c>
      <c r="DU92" s="3" t="s">
        <v>5</v>
      </c>
      <c r="DV92" s="3" t="s">
        <v>5</v>
      </c>
    </row>
    <row r="93" spans="1:126">
      <c r="A93" s="26">
        <v>2008</v>
      </c>
      <c r="B93" s="11">
        <v>6.2854638950545283</v>
      </c>
      <c r="C93" s="11">
        <v>6.2591000553097711</v>
      </c>
      <c r="D93" s="11">
        <v>5.9358701927215538</v>
      </c>
      <c r="E93" s="11">
        <v>5.5651504053691276</v>
      </c>
      <c r="F93" s="11">
        <v>5.7934187651709497</v>
      </c>
      <c r="G93" s="11">
        <v>6.2481151780483319</v>
      </c>
      <c r="H93" s="11">
        <v>6.9638066195054025</v>
      </c>
      <c r="I93" s="11">
        <v>7.2227006386441559</v>
      </c>
      <c r="J93" s="11">
        <v>6.6472280311689653</v>
      </c>
      <c r="K93" s="11">
        <v>6.8085586583995896</v>
      </c>
      <c r="L93" s="11">
        <v>6.308622482988663</v>
      </c>
      <c r="M93" s="11">
        <v>5.9603906146047381</v>
      </c>
      <c r="N93" s="11">
        <v>6.5802059959373231</v>
      </c>
      <c r="O93" s="11">
        <v>6.2841440601084724</v>
      </c>
      <c r="P93" s="11">
        <v>6.4161012338865842</v>
      </c>
      <c r="Q93" s="11">
        <v>6.6718264834740388</v>
      </c>
      <c r="R93" s="11">
        <v>6.9664959585338302</v>
      </c>
      <c r="S93" s="11">
        <v>6.7908217141687715</v>
      </c>
      <c r="T93" s="11">
        <v>6.5215000201908655</v>
      </c>
      <c r="U93" s="11">
        <v>6.3304691034580864</v>
      </c>
      <c r="V93" s="11">
        <v>5.8847994570882625</v>
      </c>
      <c r="W93" s="11">
        <v>6.163102723563247</v>
      </c>
      <c r="X93" s="11">
        <v>6.2190279536677533</v>
      </c>
      <c r="Y93" s="11">
        <v>6.2755426603609266</v>
      </c>
      <c r="Z93" s="11">
        <v>6.1144852150130458</v>
      </c>
      <c r="AA93" s="11">
        <v>5.6890064548248498</v>
      </c>
      <c r="AB93" s="11">
        <v>5.4198241057510472</v>
      </c>
      <c r="AC93" s="11">
        <v>5.2262785084412631</v>
      </c>
      <c r="AD93" s="11">
        <v>5.405382262931516</v>
      </c>
      <c r="AE93" s="11">
        <v>4.5809712489423848</v>
      </c>
      <c r="AF93" s="11">
        <v>4.1291021240060308</v>
      </c>
      <c r="AG93" s="11">
        <v>4.1432044840865299</v>
      </c>
      <c r="AH93" s="11">
        <v>4.5066296989805732</v>
      </c>
      <c r="AI93" s="11">
        <v>3.7881727310895577</v>
      </c>
      <c r="AJ93" s="11">
        <v>3.6941621743006028</v>
      </c>
      <c r="AK93" s="11">
        <v>3.8500597030539048</v>
      </c>
      <c r="AL93" s="11">
        <v>3.4377151342619379</v>
      </c>
      <c r="AM93" s="11">
        <v>3.7914356206826074</v>
      </c>
      <c r="AN93" s="11">
        <v>3.4598783368574875</v>
      </c>
      <c r="AO93" s="11">
        <v>3.2551922178712389</v>
      </c>
      <c r="AP93" s="11">
        <v>3.1364498741193758</v>
      </c>
      <c r="AQ93" s="11">
        <v>3.5643899171635622</v>
      </c>
      <c r="AR93" s="11">
        <v>3.1821295032540284</v>
      </c>
      <c r="AS93" s="11">
        <v>3.1309755922753575</v>
      </c>
      <c r="AT93" s="11">
        <v>3.5818736743046662</v>
      </c>
      <c r="AU93" s="11">
        <v>3.7626765603618648</v>
      </c>
      <c r="AV93" s="11">
        <v>3.6465665043836659</v>
      </c>
      <c r="AW93" s="11">
        <v>3.3839100228344021</v>
      </c>
      <c r="AX93" s="11">
        <v>4.0809091896281942</v>
      </c>
      <c r="AY93" s="11">
        <v>5.1970936560868566</v>
      </c>
      <c r="AZ93" s="11">
        <v>4.473875817991666</v>
      </c>
      <c r="BA93" s="11">
        <v>4.1154569416532052</v>
      </c>
      <c r="BB93" s="11">
        <v>4.7242281896388372</v>
      </c>
      <c r="BC93" s="11">
        <v>4.937910493819599</v>
      </c>
      <c r="BD93" s="11">
        <v>4.7729709940333853</v>
      </c>
      <c r="BE93" s="11">
        <v>4.1484921600513252</v>
      </c>
      <c r="BF93" s="11">
        <v>4.9339979868996577</v>
      </c>
      <c r="BG93" s="11">
        <v>4.7981553403721042</v>
      </c>
      <c r="BH93" s="11">
        <v>4.5272617523013174</v>
      </c>
      <c r="BI93" s="11">
        <v>4.935216396293109</v>
      </c>
      <c r="BJ93" s="11">
        <v>4.2630940778844648</v>
      </c>
      <c r="BK93" s="11">
        <v>4.0568755651163402</v>
      </c>
      <c r="BL93" s="11">
        <v>4.3893963000444529</v>
      </c>
      <c r="BM93" s="11">
        <v>4.2197497368596961</v>
      </c>
      <c r="BN93" s="11">
        <v>3.2639332042923721</v>
      </c>
      <c r="BO93" s="11">
        <v>4.0827015561510809</v>
      </c>
      <c r="BP93" s="11">
        <v>3.0101489050177443</v>
      </c>
      <c r="BQ93" s="11">
        <v>3.1862681202460323</v>
      </c>
      <c r="BR93" s="11">
        <v>3.222325902879053</v>
      </c>
      <c r="BS93" s="11">
        <v>3.8350522552937534</v>
      </c>
      <c r="BT93" s="11">
        <v>1.8268872787217345</v>
      </c>
      <c r="BU93" s="11">
        <v>0.56620492163420399</v>
      </c>
      <c r="BV93" s="11">
        <v>-1.8254653415757758</v>
      </c>
      <c r="BW93" s="11">
        <v>-4.3448351015486244</v>
      </c>
      <c r="BX93" s="11">
        <v>-6.5769037045759244</v>
      </c>
      <c r="BY93" s="11">
        <v>-5.5034742249892536</v>
      </c>
      <c r="BZ93" s="11">
        <v>-3.7832651643769801</v>
      </c>
      <c r="CA93" s="11">
        <v>0.15749006769582574</v>
      </c>
      <c r="CB93" s="11">
        <v>-4.5783478861442193</v>
      </c>
      <c r="CC93" s="11">
        <v>-7.1919533034402576</v>
      </c>
      <c r="CD93" s="11">
        <v>-9.7389731599389151</v>
      </c>
      <c r="CE93" s="11">
        <v>-20.07928261295686</v>
      </c>
      <c r="CF93" s="11">
        <v>-40.944628537686825</v>
      </c>
      <c r="CG93" s="11" t="s">
        <v>5</v>
      </c>
      <c r="CH93" s="11" t="s">
        <v>5</v>
      </c>
      <c r="CI93" s="11" t="s">
        <v>5</v>
      </c>
      <c r="CJ93" s="11" t="s">
        <v>5</v>
      </c>
      <c r="CK93" s="11" t="s">
        <v>5</v>
      </c>
      <c r="CL93" s="11" t="s">
        <v>5</v>
      </c>
      <c r="CM93" s="11" t="s">
        <v>5</v>
      </c>
      <c r="CN93" s="11" t="s">
        <v>5</v>
      </c>
      <c r="CO93" s="11" t="s">
        <v>5</v>
      </c>
      <c r="CP93" s="11" t="s">
        <v>5</v>
      </c>
      <c r="CQ93" s="11" t="s">
        <v>5</v>
      </c>
      <c r="CR93" s="11" t="s">
        <v>5</v>
      </c>
      <c r="CS93" s="11" t="s">
        <v>5</v>
      </c>
      <c r="CT93" s="11" t="s">
        <v>5</v>
      </c>
      <c r="CU93" s="3" t="s">
        <v>5</v>
      </c>
      <c r="CV93" s="3" t="s">
        <v>5</v>
      </c>
      <c r="CW93" s="3" t="s">
        <v>5</v>
      </c>
      <c r="CX93" s="3" t="s">
        <v>5</v>
      </c>
      <c r="CY93" s="3" t="s">
        <v>5</v>
      </c>
      <c r="CZ93" s="3" t="s">
        <v>5</v>
      </c>
      <c r="DA93" s="3" t="s">
        <v>5</v>
      </c>
      <c r="DB93" s="3" t="s">
        <v>5</v>
      </c>
      <c r="DC93" s="3" t="s">
        <v>5</v>
      </c>
      <c r="DD93" s="3" t="s">
        <v>5</v>
      </c>
      <c r="DE93" s="3" t="s">
        <v>5</v>
      </c>
      <c r="DF93" s="3" t="s">
        <v>5</v>
      </c>
      <c r="DG93" s="3" t="s">
        <v>5</v>
      </c>
      <c r="DH93" s="3" t="s">
        <v>5</v>
      </c>
      <c r="DI93" s="3" t="s">
        <v>5</v>
      </c>
      <c r="DJ93" s="3" t="s">
        <v>5</v>
      </c>
      <c r="DK93" s="3" t="s">
        <v>5</v>
      </c>
      <c r="DL93" s="3" t="s">
        <v>5</v>
      </c>
      <c r="DM93" s="3" t="s">
        <v>5</v>
      </c>
      <c r="DN93" s="3" t="s">
        <v>5</v>
      </c>
      <c r="DO93" s="3" t="s">
        <v>5</v>
      </c>
      <c r="DP93" s="3" t="s">
        <v>5</v>
      </c>
      <c r="DQ93" s="3" t="s">
        <v>5</v>
      </c>
      <c r="DR93" s="3" t="s">
        <v>5</v>
      </c>
      <c r="DS93" s="3" t="s">
        <v>5</v>
      </c>
      <c r="DT93" s="3" t="s">
        <v>5</v>
      </c>
      <c r="DU93" s="3" t="s">
        <v>5</v>
      </c>
      <c r="DV93" s="3" t="s">
        <v>5</v>
      </c>
    </row>
    <row r="94" spans="1:126">
      <c r="A94" s="26">
        <v>2009</v>
      </c>
      <c r="B94" s="11">
        <v>6.484429529047735</v>
      </c>
      <c r="C94" s="11">
        <v>6.4607805022395794</v>
      </c>
      <c r="D94" s="11">
        <v>6.1439519848893864</v>
      </c>
      <c r="E94" s="11">
        <v>5.7803778960495569</v>
      </c>
      <c r="F94" s="11">
        <v>6.0084832449873709</v>
      </c>
      <c r="G94" s="11">
        <v>6.460146342256377</v>
      </c>
      <c r="H94" s="11">
        <v>7.1693806006718015</v>
      </c>
      <c r="I94" s="11">
        <v>7.4275821517849367</v>
      </c>
      <c r="J94" s="11">
        <v>6.8623773616862698</v>
      </c>
      <c r="K94" s="11">
        <v>7.0244255716273791</v>
      </c>
      <c r="L94" s="11">
        <v>6.5341624109277925</v>
      </c>
      <c r="M94" s="11">
        <v>6.1937904301647286</v>
      </c>
      <c r="N94" s="11">
        <v>6.8082389286393612</v>
      </c>
      <c r="O94" s="11">
        <v>6.5195586106771373</v>
      </c>
      <c r="P94" s="11">
        <v>6.652993746980834</v>
      </c>
      <c r="Q94" s="11">
        <v>6.9084460583582405</v>
      </c>
      <c r="R94" s="11">
        <v>7.2022618584154543</v>
      </c>
      <c r="S94" s="11">
        <v>7.0327285117257219</v>
      </c>
      <c r="T94" s="11">
        <v>6.771152703983188</v>
      </c>
      <c r="U94" s="11">
        <v>6.5869015349507922</v>
      </c>
      <c r="V94" s="11">
        <v>6.1522022335475688</v>
      </c>
      <c r="W94" s="11">
        <v>6.4303324763715128</v>
      </c>
      <c r="X94" s="11">
        <v>6.4896658439389885</v>
      </c>
      <c r="Y94" s="11">
        <v>6.5496907667563855</v>
      </c>
      <c r="Z94" s="11">
        <v>6.395886747270894</v>
      </c>
      <c r="AA94" s="11">
        <v>5.9823890089885632</v>
      </c>
      <c r="AB94" s="11">
        <v>5.7229060547981714</v>
      </c>
      <c r="AC94" s="11">
        <v>5.538073221459558</v>
      </c>
      <c r="AD94" s="11">
        <v>5.7195464573520924</v>
      </c>
      <c r="AE94" s="11">
        <v>4.9158368107885968</v>
      </c>
      <c r="AF94" s="11">
        <v>4.4785368467185869</v>
      </c>
      <c r="AG94" s="11">
        <v>4.4989662325091224</v>
      </c>
      <c r="AH94" s="11">
        <v>4.8622440730479459</v>
      </c>
      <c r="AI94" s="11">
        <v>4.1648473275482711</v>
      </c>
      <c r="AJ94" s="11">
        <v>4.0802504738242718</v>
      </c>
      <c r="AK94" s="11">
        <v>4.2408457734096228</v>
      </c>
      <c r="AL94" s="11">
        <v>3.8452330929332326</v>
      </c>
      <c r="AM94" s="11">
        <v>4.2000982064230596</v>
      </c>
      <c r="AN94" s="11">
        <v>3.884632658892845</v>
      </c>
      <c r="AO94" s="11">
        <v>3.693934105262632</v>
      </c>
      <c r="AP94" s="11">
        <v>3.5878618576731194</v>
      </c>
      <c r="AQ94" s="11">
        <v>4.0163477597989159</v>
      </c>
      <c r="AR94" s="11">
        <v>3.653949685330931</v>
      </c>
      <c r="AS94" s="11">
        <v>3.6155512400365444</v>
      </c>
      <c r="AT94" s="11">
        <v>4.067291261209145</v>
      </c>
      <c r="AU94" s="11">
        <v>4.255904780621405</v>
      </c>
      <c r="AV94" s="11">
        <v>4.1558299424389382</v>
      </c>
      <c r="AW94" s="11">
        <v>3.9140361614195283</v>
      </c>
      <c r="AX94" s="11">
        <v>4.6063999663186301</v>
      </c>
      <c r="AY94" s="11">
        <v>5.7057074702124861</v>
      </c>
      <c r="AZ94" s="11">
        <v>5.0187199748296765</v>
      </c>
      <c r="BA94" s="11">
        <v>4.6876727055571727</v>
      </c>
      <c r="BB94" s="11">
        <v>5.2953015946652489</v>
      </c>
      <c r="BC94" s="11">
        <v>5.520512644034576</v>
      </c>
      <c r="BD94" s="11">
        <v>5.380491199248401</v>
      </c>
      <c r="BE94" s="11">
        <v>4.7984950907558988</v>
      </c>
      <c r="BF94" s="11">
        <v>5.5791615284562379</v>
      </c>
      <c r="BG94" s="11">
        <v>5.4722450370429145</v>
      </c>
      <c r="BH94" s="11">
        <v>5.2376969599237331</v>
      </c>
      <c r="BI94" s="11">
        <v>5.657750826460747</v>
      </c>
      <c r="BJ94" s="11">
        <v>5.0437392059094508</v>
      </c>
      <c r="BK94" s="11">
        <v>4.8804278079584105</v>
      </c>
      <c r="BL94" s="11">
        <v>5.2352681568826114</v>
      </c>
      <c r="BM94" s="11">
        <v>5.1139796136989446</v>
      </c>
      <c r="BN94" s="11">
        <v>4.2506654016019549</v>
      </c>
      <c r="BO94" s="11">
        <v>5.0782739558528096</v>
      </c>
      <c r="BP94" s="11">
        <v>4.1206171408769778</v>
      </c>
      <c r="BQ94" s="11">
        <v>4.3516980632012077</v>
      </c>
      <c r="BR94" s="11">
        <v>4.4583416058543586</v>
      </c>
      <c r="BS94" s="11">
        <v>5.1126205816397707</v>
      </c>
      <c r="BT94" s="11">
        <v>3.339150840990468</v>
      </c>
      <c r="BU94" s="11">
        <v>2.2917720161611124</v>
      </c>
      <c r="BV94" s="11">
        <v>0.24320486609587152</v>
      </c>
      <c r="BW94" s="11">
        <v>-1.8590703513638409</v>
      </c>
      <c r="BX94" s="11">
        <v>-3.6193556190699305</v>
      </c>
      <c r="BY94" s="11">
        <v>-2.3365796277144493</v>
      </c>
      <c r="BZ94" s="11">
        <v>-0.43553487501936106</v>
      </c>
      <c r="CA94" s="11">
        <v>3.4205025080941338</v>
      </c>
      <c r="CB94" s="11">
        <v>1.7806286627148248E-2</v>
      </c>
      <c r="CC94" s="11">
        <v>-1.1538472126554089</v>
      </c>
      <c r="CD94" s="11">
        <v>-1.55458558233319</v>
      </c>
      <c r="CE94" s="11">
        <v>-5.7199960251432449</v>
      </c>
      <c r="CF94" s="11">
        <v>-8.9730256936014161</v>
      </c>
      <c r="CG94" s="11">
        <v>22.998577150483985</v>
      </c>
      <c r="CH94" s="11" t="s">
        <v>5</v>
      </c>
      <c r="CI94" s="11" t="s">
        <v>5</v>
      </c>
      <c r="CJ94" s="11" t="s">
        <v>5</v>
      </c>
      <c r="CK94" s="11" t="s">
        <v>5</v>
      </c>
      <c r="CL94" s="11" t="s">
        <v>5</v>
      </c>
      <c r="CM94" s="11" t="s">
        <v>5</v>
      </c>
      <c r="CN94" s="11" t="s">
        <v>5</v>
      </c>
      <c r="CO94" s="11" t="s">
        <v>5</v>
      </c>
      <c r="CP94" s="11" t="s">
        <v>5</v>
      </c>
      <c r="CQ94" s="11" t="s">
        <v>5</v>
      </c>
      <c r="CR94" s="11" t="s">
        <v>5</v>
      </c>
      <c r="CS94" s="11" t="s">
        <v>5</v>
      </c>
      <c r="CT94" s="11" t="s">
        <v>5</v>
      </c>
      <c r="CU94" s="3" t="s">
        <v>5</v>
      </c>
      <c r="CV94" s="3" t="s">
        <v>5</v>
      </c>
      <c r="CW94" s="3" t="s">
        <v>5</v>
      </c>
      <c r="CX94" s="3" t="s">
        <v>5</v>
      </c>
      <c r="CY94" s="3" t="s">
        <v>5</v>
      </c>
      <c r="CZ94" s="3" t="s">
        <v>5</v>
      </c>
      <c r="DA94" s="3" t="s">
        <v>5</v>
      </c>
      <c r="DB94" s="3" t="s">
        <v>5</v>
      </c>
      <c r="DC94" s="3" t="s">
        <v>5</v>
      </c>
      <c r="DD94" s="3" t="s">
        <v>5</v>
      </c>
      <c r="DE94" s="3" t="s">
        <v>5</v>
      </c>
      <c r="DF94" s="3" t="s">
        <v>5</v>
      </c>
      <c r="DG94" s="3" t="s">
        <v>5</v>
      </c>
      <c r="DH94" s="3" t="s">
        <v>5</v>
      </c>
      <c r="DI94" s="3" t="s">
        <v>5</v>
      </c>
      <c r="DJ94" s="3" t="s">
        <v>5</v>
      </c>
      <c r="DK94" s="3" t="s">
        <v>5</v>
      </c>
      <c r="DL94" s="3" t="s">
        <v>5</v>
      </c>
      <c r="DM94" s="3" t="s">
        <v>5</v>
      </c>
      <c r="DN94" s="3" t="s">
        <v>5</v>
      </c>
      <c r="DO94" s="3" t="s">
        <v>5</v>
      </c>
      <c r="DP94" s="3" t="s">
        <v>5</v>
      </c>
      <c r="DQ94" s="3" t="s">
        <v>5</v>
      </c>
      <c r="DR94" s="3" t="s">
        <v>5</v>
      </c>
      <c r="DS94" s="3" t="s">
        <v>5</v>
      </c>
      <c r="DT94" s="3" t="s">
        <v>5</v>
      </c>
      <c r="DU94" s="3" t="s">
        <v>5</v>
      </c>
      <c r="DV94" s="3" t="s">
        <v>5</v>
      </c>
    </row>
    <row r="95" spans="1:126">
      <c r="A95" s="26">
        <v>2010</v>
      </c>
      <c r="B95" s="11">
        <v>6.5357971866920979</v>
      </c>
      <c r="C95" s="11">
        <v>6.5130412156512358</v>
      </c>
      <c r="D95" s="11">
        <v>6.2006595565029876</v>
      </c>
      <c r="E95" s="11">
        <v>5.8422108537662467</v>
      </c>
      <c r="F95" s="11">
        <v>6.0682634571334289</v>
      </c>
      <c r="G95" s="11">
        <v>6.5150280183384064</v>
      </c>
      <c r="H95" s="11">
        <v>7.2159793326736539</v>
      </c>
      <c r="I95" s="11">
        <v>7.4714680271315101</v>
      </c>
      <c r="J95" s="11">
        <v>6.9141735054152571</v>
      </c>
      <c r="K95" s="11">
        <v>7.0747710302746265</v>
      </c>
      <c r="L95" s="11">
        <v>6.59171598449967</v>
      </c>
      <c r="M95" s="11">
        <v>6.2567213760924822</v>
      </c>
      <c r="N95" s="11">
        <v>6.8636148396007126</v>
      </c>
      <c r="O95" s="11">
        <v>6.5797130803735451</v>
      </c>
      <c r="P95" s="11">
        <v>6.712116094612341</v>
      </c>
      <c r="Q95" s="11">
        <v>6.9647636922219576</v>
      </c>
      <c r="R95" s="11">
        <v>7.2551374898705649</v>
      </c>
      <c r="S95" s="11">
        <v>7.0888748634476713</v>
      </c>
      <c r="T95" s="11">
        <v>6.8320411774881888</v>
      </c>
      <c r="U95" s="11">
        <v>6.6515042454639381</v>
      </c>
      <c r="V95" s="11">
        <v>6.2244865134748135</v>
      </c>
      <c r="W95" s="11">
        <v>6.4994004131284981</v>
      </c>
      <c r="X95" s="11">
        <v>6.5588882976672283</v>
      </c>
      <c r="Y95" s="11">
        <v>6.6190615677573863</v>
      </c>
      <c r="Z95" s="11">
        <v>6.4689161518864262</v>
      </c>
      <c r="AA95" s="11">
        <v>6.0635271993190569</v>
      </c>
      <c r="AB95" s="11">
        <v>5.8098174848663069</v>
      </c>
      <c r="AC95" s="11">
        <v>5.6296698974485055</v>
      </c>
      <c r="AD95" s="11">
        <v>5.8095663515883436</v>
      </c>
      <c r="AE95" s="11">
        <v>5.0218161611105536</v>
      </c>
      <c r="AF95" s="11">
        <v>4.594394002756764</v>
      </c>
      <c r="AG95" s="11">
        <v>4.6165905694778102</v>
      </c>
      <c r="AH95" s="11">
        <v>4.9752334382511618</v>
      </c>
      <c r="AI95" s="11">
        <v>4.2934210410342333</v>
      </c>
      <c r="AJ95" s="11">
        <v>4.2130040023535686</v>
      </c>
      <c r="AK95" s="11">
        <v>4.3730424665177976</v>
      </c>
      <c r="AL95" s="11">
        <v>3.9882014059104778</v>
      </c>
      <c r="AM95" s="11">
        <v>4.3386520027229638</v>
      </c>
      <c r="AN95" s="11">
        <v>4.0328464412316851</v>
      </c>
      <c r="AO95" s="11">
        <v>3.8495155470790641</v>
      </c>
      <c r="AP95" s="11">
        <v>3.7492578259207878</v>
      </c>
      <c r="AQ95" s="11">
        <v>4.1716735022766347</v>
      </c>
      <c r="AR95" s="11">
        <v>3.8213155165748232</v>
      </c>
      <c r="AS95" s="11">
        <v>3.7878162207218229</v>
      </c>
      <c r="AT95" s="11">
        <v>4.2327397774922986</v>
      </c>
      <c r="AU95" s="11">
        <v>4.4207741718263307</v>
      </c>
      <c r="AV95" s="11">
        <v>4.3274927754230248</v>
      </c>
      <c r="AW95" s="11">
        <v>4.0965794316142343</v>
      </c>
      <c r="AX95" s="11">
        <v>4.7751643031429465</v>
      </c>
      <c r="AY95" s="11">
        <v>5.8486233857293186</v>
      </c>
      <c r="AZ95" s="11">
        <v>5.1853474163722106</v>
      </c>
      <c r="BA95" s="11">
        <v>4.8689376385942618</v>
      </c>
      <c r="BB95" s="11">
        <v>5.4636464078214004</v>
      </c>
      <c r="BC95" s="11">
        <v>5.687080387309071</v>
      </c>
      <c r="BD95" s="11">
        <v>5.5569489163313026</v>
      </c>
      <c r="BE95" s="11">
        <v>5.0002346020246469</v>
      </c>
      <c r="BF95" s="11">
        <v>5.7609380422618264</v>
      </c>
      <c r="BG95" s="11">
        <v>5.6643320153206052</v>
      </c>
      <c r="BH95" s="11">
        <v>5.4455852365494541</v>
      </c>
      <c r="BI95" s="11">
        <v>5.8574788880898847</v>
      </c>
      <c r="BJ95" s="11">
        <v>5.2760168548258051</v>
      </c>
      <c r="BK95" s="11">
        <v>5.1291883338275754</v>
      </c>
      <c r="BL95" s="11">
        <v>5.4794165165319919</v>
      </c>
      <c r="BM95" s="11">
        <v>5.3747387416589154</v>
      </c>
      <c r="BN95" s="11">
        <v>4.5649518314694015</v>
      </c>
      <c r="BO95" s="11">
        <v>5.3668942795010866</v>
      </c>
      <c r="BP95" s="11">
        <v>4.4748309981370484</v>
      </c>
      <c r="BQ95" s="11">
        <v>4.7127526390688237</v>
      </c>
      <c r="BR95" s="11">
        <v>4.8343615366169503</v>
      </c>
      <c r="BS95" s="11">
        <v>5.4712493220884335</v>
      </c>
      <c r="BT95" s="11">
        <v>3.8399194801789958</v>
      </c>
      <c r="BU95" s="11">
        <v>2.9031226170652014</v>
      </c>
      <c r="BV95" s="11">
        <v>1.0591645247668313</v>
      </c>
      <c r="BW95" s="11">
        <v>-0.79992445301532489</v>
      </c>
      <c r="BX95" s="11">
        <v>-2.3038977965346334</v>
      </c>
      <c r="BY95" s="11">
        <v>-1.0178536220611689</v>
      </c>
      <c r="BZ95" s="11">
        <v>0.81848904762927488</v>
      </c>
      <c r="CA95" s="11">
        <v>4.3492747481846621</v>
      </c>
      <c r="CB95" s="11">
        <v>1.5653597355116049</v>
      </c>
      <c r="CC95" s="11">
        <v>0.84690739425688411</v>
      </c>
      <c r="CD95" s="11">
        <v>0.92646761989711779</v>
      </c>
      <c r="CE95" s="11">
        <v>-1.5773269116528483</v>
      </c>
      <c r="CF95" s="11">
        <v>-2.3651236527948298</v>
      </c>
      <c r="CG95" s="11">
        <v>16.924628789651166</v>
      </c>
      <c r="CH95" s="11">
        <v>10.850680428818347</v>
      </c>
      <c r="CI95" s="11" t="s">
        <v>5</v>
      </c>
      <c r="CJ95" s="11" t="s">
        <v>5</v>
      </c>
      <c r="CK95" s="11" t="s">
        <v>5</v>
      </c>
      <c r="CL95" s="11" t="s">
        <v>5</v>
      </c>
      <c r="CM95" s="11" t="s">
        <v>5</v>
      </c>
      <c r="CN95" s="11" t="s">
        <v>5</v>
      </c>
      <c r="CO95" s="11" t="s">
        <v>5</v>
      </c>
      <c r="CP95" s="11" t="s">
        <v>5</v>
      </c>
      <c r="CQ95" s="11" t="s">
        <v>5</v>
      </c>
      <c r="CR95" s="11" t="s">
        <v>5</v>
      </c>
      <c r="CS95" s="11" t="s">
        <v>5</v>
      </c>
      <c r="CT95" s="11" t="s">
        <v>5</v>
      </c>
      <c r="CU95" s="3" t="s">
        <v>5</v>
      </c>
      <c r="CV95" s="3" t="s">
        <v>5</v>
      </c>
      <c r="CW95" s="3" t="s">
        <v>5</v>
      </c>
      <c r="CX95" s="3" t="s">
        <v>5</v>
      </c>
      <c r="CY95" s="3" t="s">
        <v>5</v>
      </c>
      <c r="CZ95" s="3" t="s">
        <v>5</v>
      </c>
      <c r="DA95" s="3" t="s">
        <v>5</v>
      </c>
      <c r="DB95" s="3" t="s">
        <v>5</v>
      </c>
      <c r="DC95" s="3" t="s">
        <v>5</v>
      </c>
      <c r="DD95" s="3" t="s">
        <v>5</v>
      </c>
      <c r="DE95" s="3" t="s">
        <v>5</v>
      </c>
      <c r="DF95" s="3" t="s">
        <v>5</v>
      </c>
      <c r="DG95" s="3" t="s">
        <v>5</v>
      </c>
      <c r="DH95" s="3" t="s">
        <v>5</v>
      </c>
      <c r="DI95" s="3" t="s">
        <v>5</v>
      </c>
      <c r="DJ95" s="3" t="s">
        <v>5</v>
      </c>
      <c r="DK95" s="3" t="s">
        <v>5</v>
      </c>
      <c r="DL95" s="3" t="s">
        <v>5</v>
      </c>
      <c r="DM95" s="3" t="s">
        <v>5</v>
      </c>
      <c r="DN95" s="3" t="s">
        <v>5</v>
      </c>
      <c r="DO95" s="3" t="s">
        <v>5</v>
      </c>
      <c r="DP95" s="3" t="s">
        <v>5</v>
      </c>
      <c r="DQ95" s="3" t="s">
        <v>5</v>
      </c>
      <c r="DR95" s="3" t="s">
        <v>5</v>
      </c>
      <c r="DS95" s="3" t="s">
        <v>5</v>
      </c>
      <c r="DT95" s="3" t="s">
        <v>5</v>
      </c>
      <c r="DU95" s="3" t="s">
        <v>5</v>
      </c>
      <c r="DV95" s="3" t="s">
        <v>5</v>
      </c>
    </row>
    <row r="96" spans="1:126">
      <c r="A96" s="26">
        <v>2011</v>
      </c>
      <c r="B96" s="12">
        <v>6.4358782533424437</v>
      </c>
      <c r="C96" s="12">
        <v>6.4122144827450098</v>
      </c>
      <c r="D96" s="12">
        <v>6.1023513346234504</v>
      </c>
      <c r="E96" s="12">
        <v>5.7470368545476465</v>
      </c>
      <c r="F96" s="12">
        <v>5.9691720603223208</v>
      </c>
      <c r="G96" s="12">
        <v>6.4091976590826532</v>
      </c>
      <c r="H96" s="12">
        <v>7.100064202498019</v>
      </c>
      <c r="I96" s="12">
        <v>7.3508515827200052</v>
      </c>
      <c r="J96" s="12">
        <v>6.7991554978922801</v>
      </c>
      <c r="K96" s="12">
        <v>6.9561736002531722</v>
      </c>
      <c r="L96" s="12">
        <v>6.4779140494223331</v>
      </c>
      <c r="M96" s="12">
        <v>6.1458686766595418</v>
      </c>
      <c r="N96" s="12">
        <v>6.7430628676956044</v>
      </c>
      <c r="O96" s="12">
        <v>6.4613987767879095</v>
      </c>
      <c r="P96" s="12">
        <v>6.5903196060569327</v>
      </c>
      <c r="Q96" s="12">
        <v>6.8376933432980156</v>
      </c>
      <c r="R96" s="12">
        <v>7.1221036531384492</v>
      </c>
      <c r="S96" s="12">
        <v>6.9563226033777346</v>
      </c>
      <c r="T96" s="12">
        <v>6.7013165854460501</v>
      </c>
      <c r="U96" s="12">
        <v>6.5215231211827156</v>
      </c>
      <c r="V96" s="12">
        <v>6.0990059438558379</v>
      </c>
      <c r="W96" s="12">
        <v>6.3677599285976338</v>
      </c>
      <c r="X96" s="12">
        <v>6.4242614323696463</v>
      </c>
      <c r="Y96" s="12">
        <v>6.4813426368187352</v>
      </c>
      <c r="Z96" s="12">
        <v>6.331397648124101</v>
      </c>
      <c r="AA96" s="12">
        <v>5.9304000143896065</v>
      </c>
      <c r="AB96" s="12">
        <v>5.6787000087622417</v>
      </c>
      <c r="AC96" s="12">
        <v>5.4993834401802637</v>
      </c>
      <c r="AD96" s="12">
        <v>5.6739319130889285</v>
      </c>
      <c r="AE96" s="12">
        <v>4.8976223498388327</v>
      </c>
      <c r="AF96" s="12">
        <v>4.4756149833972207</v>
      </c>
      <c r="AG96" s="12">
        <v>4.4952483576440754</v>
      </c>
      <c r="AH96" s="12">
        <v>4.8450026138135929</v>
      </c>
      <c r="AI96" s="12">
        <v>4.1735974160830667</v>
      </c>
      <c r="AJ96" s="12">
        <v>4.0924225584356604</v>
      </c>
      <c r="AK96" s="12">
        <v>4.246958671461023</v>
      </c>
      <c r="AL96" s="12">
        <v>3.8672927561647183</v>
      </c>
      <c r="AM96" s="12">
        <v>4.2081237765168291</v>
      </c>
      <c r="AN96" s="12">
        <v>3.9059698261773272</v>
      </c>
      <c r="AO96" s="12">
        <v>3.7238400868991315</v>
      </c>
      <c r="AP96" s="12">
        <v>3.6230298061969091</v>
      </c>
      <c r="AQ96" s="12">
        <v>4.0332534004176503</v>
      </c>
      <c r="AR96" s="12">
        <v>3.6877121848031784</v>
      </c>
      <c r="AS96" s="12">
        <v>3.6518848881148585</v>
      </c>
      <c r="AT96" s="12">
        <v>4.082978566566827</v>
      </c>
      <c r="AU96" s="12">
        <v>4.2627740436994053</v>
      </c>
      <c r="AV96" s="12">
        <v>4.1678746790030132</v>
      </c>
      <c r="AW96" s="12">
        <v>3.9387894184605954</v>
      </c>
      <c r="AX96" s="12">
        <v>4.5953644246029342</v>
      </c>
      <c r="AY96" s="12">
        <v>5.6349516433750795</v>
      </c>
      <c r="AZ96" s="12">
        <v>4.984164680323607</v>
      </c>
      <c r="BA96" s="12">
        <v>4.6710471037379264</v>
      </c>
      <c r="BB96" s="12">
        <v>5.2424441287273149</v>
      </c>
      <c r="BC96" s="12">
        <v>5.4524042821973522</v>
      </c>
      <c r="BD96" s="12">
        <v>5.3190057914028994</v>
      </c>
      <c r="BE96" s="12">
        <v>4.7725744186890884</v>
      </c>
      <c r="BF96" s="12">
        <v>5.5003324048071764</v>
      </c>
      <c r="BG96" s="12">
        <v>5.3980712188827402</v>
      </c>
      <c r="BH96" s="12">
        <v>5.1776275109092094</v>
      </c>
      <c r="BI96" s="12">
        <v>5.5643414818133143</v>
      </c>
      <c r="BJ96" s="12">
        <v>4.9939688572795209</v>
      </c>
      <c r="BK96" s="12">
        <v>4.8417315572193687</v>
      </c>
      <c r="BL96" s="12">
        <v>5.1653895332857633</v>
      </c>
      <c r="BM96" s="12">
        <v>5.0516096189182038</v>
      </c>
      <c r="BN96" s="12">
        <v>4.2639435172490847</v>
      </c>
      <c r="BO96" s="12">
        <v>5.0133645004116287</v>
      </c>
      <c r="BP96" s="12">
        <v>4.1482278941613204</v>
      </c>
      <c r="BQ96" s="12">
        <v>4.3564377064137547</v>
      </c>
      <c r="BR96" s="12">
        <v>4.4514952800616978</v>
      </c>
      <c r="BS96" s="12">
        <v>5.0283975336492546</v>
      </c>
      <c r="BT96" s="12">
        <v>3.4713475700817105</v>
      </c>
      <c r="BU96" s="12">
        <v>2.5724323705023533</v>
      </c>
      <c r="BV96" s="12">
        <v>0.83656483861366004</v>
      </c>
      <c r="BW96" s="12">
        <v>-0.8966403475047281</v>
      </c>
      <c r="BX96" s="12">
        <v>-2.283342236938211</v>
      </c>
      <c r="BY96" s="12">
        <v>-1.1123424819990235</v>
      </c>
      <c r="BZ96" s="12">
        <v>0.53091703472859075</v>
      </c>
      <c r="CA96" s="12">
        <v>3.6374407671221909</v>
      </c>
      <c r="CB96" s="12">
        <v>1.1125358834004588</v>
      </c>
      <c r="CC96" s="12">
        <v>0.43203046916624854</v>
      </c>
      <c r="CD96" s="12">
        <v>0.42918450301800382</v>
      </c>
      <c r="CE96" s="12">
        <v>-1.6733077455977914</v>
      </c>
      <c r="CF96" s="12">
        <v>-2.2881505099405128</v>
      </c>
      <c r="CG96" s="12">
        <v>10.597342165974922</v>
      </c>
      <c r="CH96" s="12">
        <v>4.3967246737203913</v>
      </c>
      <c r="CI96" s="12">
        <v>-2.0572310813775654</v>
      </c>
      <c r="CJ96" s="12" t="s">
        <v>5</v>
      </c>
      <c r="CK96" s="12" t="s">
        <v>5</v>
      </c>
      <c r="CL96" s="12" t="s">
        <v>5</v>
      </c>
      <c r="CM96" s="12" t="s">
        <v>5</v>
      </c>
      <c r="CN96" s="12" t="s">
        <v>5</v>
      </c>
      <c r="CO96" s="12" t="s">
        <v>5</v>
      </c>
      <c r="CP96" s="12" t="s">
        <v>5</v>
      </c>
      <c r="CQ96" s="12" t="s">
        <v>5</v>
      </c>
      <c r="CR96" s="12" t="s">
        <v>5</v>
      </c>
      <c r="CS96" s="12" t="s">
        <v>5</v>
      </c>
      <c r="CT96" s="12" t="s">
        <v>5</v>
      </c>
      <c r="CU96" s="3" t="s">
        <v>5</v>
      </c>
      <c r="CV96" s="3" t="s">
        <v>5</v>
      </c>
      <c r="CW96" s="3" t="s">
        <v>5</v>
      </c>
      <c r="CX96" s="3" t="s">
        <v>5</v>
      </c>
      <c r="CY96" s="3" t="s">
        <v>5</v>
      </c>
      <c r="CZ96" s="3" t="s">
        <v>5</v>
      </c>
      <c r="DA96" s="3" t="s">
        <v>5</v>
      </c>
      <c r="DB96" s="3" t="s">
        <v>5</v>
      </c>
      <c r="DC96" s="3" t="s">
        <v>5</v>
      </c>
      <c r="DD96" s="3" t="s">
        <v>5</v>
      </c>
      <c r="DE96" s="3" t="s">
        <v>5</v>
      </c>
      <c r="DF96" s="3" t="s">
        <v>5</v>
      </c>
      <c r="DG96" s="3" t="s">
        <v>5</v>
      </c>
      <c r="DH96" s="3" t="s">
        <v>5</v>
      </c>
      <c r="DI96" s="3" t="s">
        <v>5</v>
      </c>
      <c r="DJ96" s="3" t="s">
        <v>5</v>
      </c>
      <c r="DK96" s="3" t="s">
        <v>5</v>
      </c>
      <c r="DL96" s="3" t="s">
        <v>5</v>
      </c>
      <c r="DM96" s="3" t="s">
        <v>5</v>
      </c>
      <c r="DN96" s="3" t="s">
        <v>5</v>
      </c>
      <c r="DO96" s="3" t="s">
        <v>5</v>
      </c>
      <c r="DP96" s="3" t="s">
        <v>5</v>
      </c>
      <c r="DQ96" s="3" t="s">
        <v>5</v>
      </c>
      <c r="DR96" s="3" t="s">
        <v>5</v>
      </c>
      <c r="DS96" s="3" t="s">
        <v>5</v>
      </c>
      <c r="DT96" s="3" t="s">
        <v>5</v>
      </c>
      <c r="DU96" s="3" t="s">
        <v>5</v>
      </c>
      <c r="DV96" s="3" t="s">
        <v>5</v>
      </c>
    </row>
    <row r="97" spans="1:126">
      <c r="A97" s="26">
        <v>2012</v>
      </c>
      <c r="B97" s="12">
        <v>6.5177299971387024</v>
      </c>
      <c r="C97" s="12">
        <v>6.4952931511272416</v>
      </c>
      <c r="D97" s="12">
        <v>6.1900528479057231</v>
      </c>
      <c r="E97" s="12">
        <v>5.8400123677508464</v>
      </c>
      <c r="F97" s="12">
        <v>6.0605914326511625</v>
      </c>
      <c r="G97" s="12">
        <v>6.4963657359672116</v>
      </c>
      <c r="H97" s="12">
        <v>7.1797792118945365</v>
      </c>
      <c r="I97" s="12">
        <v>7.4284281874812077</v>
      </c>
      <c r="J97" s="12">
        <v>6.8846975797368843</v>
      </c>
      <c r="K97" s="12">
        <v>7.0407993228603933</v>
      </c>
      <c r="L97" s="12">
        <v>6.5698499703858939</v>
      </c>
      <c r="M97" s="12">
        <v>6.2433832988563438</v>
      </c>
      <c r="N97" s="12">
        <v>6.8339150956412107</v>
      </c>
      <c r="O97" s="12">
        <v>6.557285009042352</v>
      </c>
      <c r="P97" s="12">
        <v>6.685753309585146</v>
      </c>
      <c r="Q97" s="12">
        <v>6.9310167685802213</v>
      </c>
      <c r="R97" s="12">
        <v>7.212735713849411</v>
      </c>
      <c r="S97" s="12">
        <v>7.0506177085240065</v>
      </c>
      <c r="T97" s="12">
        <v>6.8006740257093874</v>
      </c>
      <c r="U97" s="12">
        <v>6.6249857218067403</v>
      </c>
      <c r="V97" s="12">
        <v>6.2103189889268915</v>
      </c>
      <c r="W97" s="12">
        <v>6.4766875048857946</v>
      </c>
      <c r="X97" s="12">
        <v>6.5339955636196034</v>
      </c>
      <c r="Y97" s="12">
        <v>6.5918994700499445</v>
      </c>
      <c r="Z97" s="12">
        <v>6.446089430909689</v>
      </c>
      <c r="AA97" s="12">
        <v>6.0534093684093868</v>
      </c>
      <c r="AB97" s="12">
        <v>5.8078521391696896</v>
      </c>
      <c r="AC97" s="12">
        <v>5.6336767155708642</v>
      </c>
      <c r="AD97" s="12">
        <v>5.8075428969961704</v>
      </c>
      <c r="AE97" s="12">
        <v>5.0469216190418926</v>
      </c>
      <c r="AF97" s="12">
        <v>4.6349371760326452</v>
      </c>
      <c r="AG97" s="12">
        <v>4.657064993465009</v>
      </c>
      <c r="AH97" s="12">
        <v>5.0034022019918227</v>
      </c>
      <c r="AI97" s="12">
        <v>4.3473637595559032</v>
      </c>
      <c r="AJ97" s="12">
        <v>4.2709991132503911</v>
      </c>
      <c r="AK97" s="12">
        <v>4.4259975424640094</v>
      </c>
      <c r="AL97" s="12">
        <v>4.0572866229774949</v>
      </c>
      <c r="AM97" s="12">
        <v>4.3951009002588179</v>
      </c>
      <c r="AN97" s="12">
        <v>4.1029292167373059</v>
      </c>
      <c r="AO97" s="12">
        <v>3.9286971676640721</v>
      </c>
      <c r="AP97" s="12">
        <v>3.8343904478441333</v>
      </c>
      <c r="AQ97" s="12">
        <v>4.2402909344002317</v>
      </c>
      <c r="AR97" s="12">
        <v>3.9070292465545831</v>
      </c>
      <c r="AS97" s="12">
        <v>3.8770006852853451</v>
      </c>
      <c r="AT97" s="12">
        <v>4.303304180451696</v>
      </c>
      <c r="AU97" s="12">
        <v>4.484064660840283</v>
      </c>
      <c r="AV97" s="12">
        <v>4.3968772469204058</v>
      </c>
      <c r="AW97" s="12">
        <v>4.1792441820894846</v>
      </c>
      <c r="AX97" s="12">
        <v>4.8251494384237885</v>
      </c>
      <c r="AY97" s="12">
        <v>5.8434260728551113</v>
      </c>
      <c r="AZ97" s="12">
        <v>5.2158623906828687</v>
      </c>
      <c r="BA97" s="12">
        <v>4.9178785720678766</v>
      </c>
      <c r="BB97" s="12">
        <v>5.4800022954384282</v>
      </c>
      <c r="BC97" s="12">
        <v>5.6907741551802609</v>
      </c>
      <c r="BD97" s="12">
        <v>5.5686413723790622</v>
      </c>
      <c r="BE97" s="12">
        <v>5.0470870919680655</v>
      </c>
      <c r="BF97" s="12">
        <v>5.7602242615429562</v>
      </c>
      <c r="BG97" s="12">
        <v>5.6700348437071941</v>
      </c>
      <c r="BH97" s="12">
        <v>5.4665706989335909</v>
      </c>
      <c r="BI97" s="12">
        <v>5.84979285616342</v>
      </c>
      <c r="BJ97" s="12">
        <v>5.3111174167734747</v>
      </c>
      <c r="BK97" s="12">
        <v>5.1769334190038698</v>
      </c>
      <c r="BL97" s="12">
        <v>5.5010531504989837</v>
      </c>
      <c r="BM97" s="12">
        <v>5.4060000499472869</v>
      </c>
      <c r="BN97" s="12">
        <v>4.6679885801346144</v>
      </c>
      <c r="BO97" s="12">
        <v>5.4017106578300211</v>
      </c>
      <c r="BP97" s="12">
        <v>4.5962637069925076</v>
      </c>
      <c r="BQ97" s="12">
        <v>4.8164648192738753</v>
      </c>
      <c r="BR97" s="12">
        <v>4.9307313160382575</v>
      </c>
      <c r="BS97" s="12">
        <v>5.5022076686474231</v>
      </c>
      <c r="BT97" s="12">
        <v>4.064620063819036</v>
      </c>
      <c r="BU97" s="12">
        <v>3.2589665950719686</v>
      </c>
      <c r="BV97" s="12">
        <v>1.6845925136138313</v>
      </c>
      <c r="BW97" s="12">
        <v>0.13576110328962787</v>
      </c>
      <c r="BX97" s="12">
        <v>-1.0648559138186384</v>
      </c>
      <c r="BY97" s="12">
        <v>0.11010105513558355</v>
      </c>
      <c r="BZ97" s="12">
        <v>1.7151045737183779</v>
      </c>
      <c r="CA97" s="12">
        <v>4.6293946867715947</v>
      </c>
      <c r="CB97" s="12">
        <v>2.4952518923133247</v>
      </c>
      <c r="CC97" s="12">
        <v>2.0726491559724973</v>
      </c>
      <c r="CD97" s="12">
        <v>2.3045838545320385</v>
      </c>
      <c r="CE97" s="12">
        <v>0.86507353927121611</v>
      </c>
      <c r="CF97" s="12">
        <v>0.88087558477083949</v>
      </c>
      <c r="CG97" s="12">
        <v>11.337251615385254</v>
      </c>
      <c r="CH97" s="12">
        <v>7.4501431036856758</v>
      </c>
      <c r="CI97" s="12">
        <v>5.7498744411193412</v>
      </c>
      <c r="CJ97" s="12">
        <v>13.55697996361625</v>
      </c>
      <c r="CK97" s="12" t="s">
        <v>5</v>
      </c>
      <c r="CL97" s="12" t="s">
        <v>5</v>
      </c>
      <c r="CM97" s="12" t="s">
        <v>5</v>
      </c>
      <c r="CN97" s="12" t="s">
        <v>5</v>
      </c>
      <c r="CO97" s="12" t="s">
        <v>5</v>
      </c>
      <c r="CP97" s="12" t="s">
        <v>5</v>
      </c>
      <c r="CQ97" s="12" t="s">
        <v>5</v>
      </c>
      <c r="CR97" s="12" t="s">
        <v>5</v>
      </c>
      <c r="CS97" s="12" t="s">
        <v>5</v>
      </c>
      <c r="CT97" s="12" t="s">
        <v>5</v>
      </c>
      <c r="CU97" s="3" t="s">
        <v>5</v>
      </c>
      <c r="CV97" s="3" t="s">
        <v>5</v>
      </c>
      <c r="CW97" s="3" t="s">
        <v>5</v>
      </c>
      <c r="CX97" s="3" t="s">
        <v>5</v>
      </c>
      <c r="CY97" s="3" t="s">
        <v>5</v>
      </c>
      <c r="CZ97" s="3" t="s">
        <v>5</v>
      </c>
      <c r="DA97" s="3" t="s">
        <v>5</v>
      </c>
      <c r="DB97" s="3" t="s">
        <v>5</v>
      </c>
      <c r="DC97" s="3" t="s">
        <v>5</v>
      </c>
      <c r="DD97" s="3" t="s">
        <v>5</v>
      </c>
      <c r="DE97" s="3" t="s">
        <v>5</v>
      </c>
      <c r="DF97" s="3" t="s">
        <v>5</v>
      </c>
      <c r="DG97" s="3" t="s">
        <v>5</v>
      </c>
      <c r="DH97" s="3" t="s">
        <v>5</v>
      </c>
      <c r="DI97" s="3" t="s">
        <v>5</v>
      </c>
      <c r="DJ97" s="3" t="s">
        <v>5</v>
      </c>
      <c r="DK97" s="3" t="s">
        <v>5</v>
      </c>
      <c r="DL97" s="3" t="s">
        <v>5</v>
      </c>
      <c r="DM97" s="3" t="s">
        <v>5</v>
      </c>
      <c r="DN97" s="3" t="s">
        <v>5</v>
      </c>
      <c r="DO97" s="3" t="s">
        <v>5</v>
      </c>
      <c r="DP97" s="3" t="s">
        <v>5</v>
      </c>
      <c r="DQ97" s="3" t="s">
        <v>5</v>
      </c>
      <c r="DR97" s="3" t="s">
        <v>5</v>
      </c>
      <c r="DS97" s="3" t="s">
        <v>5</v>
      </c>
      <c r="DT97" s="3" t="s">
        <v>5</v>
      </c>
      <c r="DU97" s="3" t="s">
        <v>5</v>
      </c>
      <c r="DV97" s="3" t="s">
        <v>5</v>
      </c>
    </row>
    <row r="98" spans="1:126">
      <c r="A98" s="26">
        <v>2013</v>
      </c>
      <c r="B98" s="12">
        <v>6.7813350187796937</v>
      </c>
      <c r="C98" s="12">
        <v>6.7621860103274631</v>
      </c>
      <c r="D98" s="12">
        <v>6.4635984182968951</v>
      </c>
      <c r="E98" s="12">
        <v>6.120894244619036</v>
      </c>
      <c r="F98" s="12">
        <v>6.3421912001380072</v>
      </c>
      <c r="G98" s="12">
        <v>6.7761079789259977</v>
      </c>
      <c r="H98" s="12">
        <v>7.4545986349390763</v>
      </c>
      <c r="I98" s="12">
        <v>7.7035707024696753</v>
      </c>
      <c r="J98" s="12">
        <v>7.1700760087595059</v>
      </c>
      <c r="K98" s="12">
        <v>7.3278141656285722</v>
      </c>
      <c r="L98" s="12">
        <v>6.8665823028366724</v>
      </c>
      <c r="M98" s="12">
        <v>6.5482091248653136</v>
      </c>
      <c r="N98" s="12">
        <v>7.1349816325610176</v>
      </c>
      <c r="O98" s="12">
        <v>6.8660541676090743</v>
      </c>
      <c r="P98" s="12">
        <v>6.9969589662332732</v>
      </c>
      <c r="Q98" s="12">
        <v>7.2431257430044154</v>
      </c>
      <c r="R98" s="12">
        <v>7.5252667720118671</v>
      </c>
      <c r="S98" s="12">
        <v>7.3698339647637656</v>
      </c>
      <c r="T98" s="12">
        <v>7.1280211382213503</v>
      </c>
      <c r="U98" s="12">
        <v>6.9596232026725335</v>
      </c>
      <c r="V98" s="12">
        <v>6.5559756494065899</v>
      </c>
      <c r="W98" s="12">
        <v>6.8235275705075971</v>
      </c>
      <c r="X98" s="12">
        <v>6.8852224778306201</v>
      </c>
      <c r="Y98" s="12">
        <v>6.9476390459191313</v>
      </c>
      <c r="Z98" s="12">
        <v>6.8096657195133972</v>
      </c>
      <c r="AA98" s="12">
        <v>6.4289897260782336</v>
      </c>
      <c r="AB98" s="12">
        <v>6.1934508450144792</v>
      </c>
      <c r="AC98" s="12">
        <v>6.0284520464885007</v>
      </c>
      <c r="AD98" s="12">
        <v>6.2060000470720151</v>
      </c>
      <c r="AE98" s="12">
        <v>5.4650241662029932</v>
      </c>
      <c r="AF98" s="12">
        <v>5.067351567851853</v>
      </c>
      <c r="AG98" s="12">
        <v>5.0966773953611799</v>
      </c>
      <c r="AH98" s="12">
        <v>5.4446802323410184</v>
      </c>
      <c r="AI98" s="12">
        <v>4.8085929985011937</v>
      </c>
      <c r="AJ98" s="12">
        <v>4.7421837945151379</v>
      </c>
      <c r="AK98" s="12">
        <v>4.9031480020693436</v>
      </c>
      <c r="AL98" s="12">
        <v>4.5507036475653653</v>
      </c>
      <c r="AM98" s="12">
        <v>4.8915689591076017</v>
      </c>
      <c r="AN98" s="12">
        <v>4.6151700704334946</v>
      </c>
      <c r="AO98" s="12">
        <v>4.4549476724371875</v>
      </c>
      <c r="AP98" s="12">
        <v>4.3735692281296057</v>
      </c>
      <c r="AQ98" s="12">
        <v>4.7823054230629225</v>
      </c>
      <c r="AR98" s="12">
        <v>4.4680714781848474</v>
      </c>
      <c r="AS98" s="12">
        <v>4.4511778234244872</v>
      </c>
      <c r="AT98" s="12">
        <v>4.8808420832038557</v>
      </c>
      <c r="AU98" s="12">
        <v>5.0708299455078754</v>
      </c>
      <c r="AV98" s="12">
        <v>4.9996890244115102</v>
      </c>
      <c r="AW98" s="12">
        <v>4.8020668093933203</v>
      </c>
      <c r="AX98" s="12">
        <v>5.4473950000018627</v>
      </c>
      <c r="AY98" s="12">
        <v>6.4555169915395103</v>
      </c>
      <c r="AZ98" s="12">
        <v>5.860575798863497</v>
      </c>
      <c r="BA98" s="12">
        <v>5.5880702836754201</v>
      </c>
      <c r="BB98" s="12">
        <v>6.1531958956081017</v>
      </c>
      <c r="BC98" s="12">
        <v>6.3771798050764508</v>
      </c>
      <c r="BD98" s="12">
        <v>6.2788275644134082</v>
      </c>
      <c r="BE98" s="12">
        <v>5.7945987528643919</v>
      </c>
      <c r="BF98" s="12">
        <v>6.5088101252930812</v>
      </c>
      <c r="BG98" s="12">
        <v>6.4456779746052382</v>
      </c>
      <c r="BH98" s="12">
        <v>6.2748507390206907</v>
      </c>
      <c r="BI98" s="12">
        <v>6.6727300646249113</v>
      </c>
      <c r="BJ98" s="12">
        <v>6.1826836483725192</v>
      </c>
      <c r="BK98" s="12">
        <v>6.0857496590980507</v>
      </c>
      <c r="BL98" s="12">
        <v>6.4323577178469735</v>
      </c>
      <c r="BM98" s="12">
        <v>6.3783589240112608</v>
      </c>
      <c r="BN98" s="12">
        <v>5.7116128851934533</v>
      </c>
      <c r="BO98" s="12">
        <v>6.4588089727742268</v>
      </c>
      <c r="BP98" s="12">
        <v>5.7380231703813367</v>
      </c>
      <c r="BQ98" s="12">
        <v>6.0021080136678231</v>
      </c>
      <c r="BR98" s="12">
        <v>6.1699433453136798</v>
      </c>
      <c r="BS98" s="12">
        <v>6.7765636809052818</v>
      </c>
      <c r="BT98" s="12">
        <v>5.4896396103594665</v>
      </c>
      <c r="BU98" s="12">
        <v>4.8152022013351896</v>
      </c>
      <c r="BV98" s="12">
        <v>3.4364912253596391</v>
      </c>
      <c r="BW98" s="12">
        <v>2.1077084898401033</v>
      </c>
      <c r="BX98" s="12">
        <v>1.1337032158503215</v>
      </c>
      <c r="BY98" s="12">
        <v>2.3873988125518268</v>
      </c>
      <c r="BZ98" s="12">
        <v>4.0484268510374086</v>
      </c>
      <c r="CA98" s="12">
        <v>6.9099017062966093</v>
      </c>
      <c r="CB98" s="12">
        <v>5.2172238932366684</v>
      </c>
      <c r="CC98" s="12">
        <v>5.1440183499251928</v>
      </c>
      <c r="CD98" s="12">
        <v>5.7308823604088799</v>
      </c>
      <c r="CE98" s="12">
        <v>4.9864875910248641</v>
      </c>
      <c r="CF98" s="12">
        <v>5.6865583042334915</v>
      </c>
      <c r="CG98" s="12">
        <v>15.012795672617555</v>
      </c>
      <c r="CH98" s="12">
        <v>13.016350303150947</v>
      </c>
      <c r="CI98" s="12">
        <v>13.738240261261813</v>
      </c>
      <c r="CJ98" s="12">
        <v>21.635975932581502</v>
      </c>
      <c r="CK98" s="12">
        <v>29.714971901546754</v>
      </c>
      <c r="CL98" s="12" t="s">
        <v>5</v>
      </c>
      <c r="CM98" s="12" t="s">
        <v>5</v>
      </c>
      <c r="CN98" s="12" t="s">
        <v>5</v>
      </c>
      <c r="CO98" s="12" t="s">
        <v>5</v>
      </c>
      <c r="CP98" s="12" t="s">
        <v>5</v>
      </c>
      <c r="CQ98" s="12" t="s">
        <v>5</v>
      </c>
      <c r="CR98" s="12" t="s">
        <v>5</v>
      </c>
      <c r="CS98" s="12" t="s">
        <v>5</v>
      </c>
      <c r="CT98" s="12" t="s">
        <v>5</v>
      </c>
      <c r="CU98" s="3" t="s">
        <v>5</v>
      </c>
      <c r="CV98" s="3" t="s">
        <v>5</v>
      </c>
      <c r="CW98" s="3" t="s">
        <v>5</v>
      </c>
      <c r="CX98" s="3" t="s">
        <v>5</v>
      </c>
      <c r="CY98" s="3" t="s">
        <v>5</v>
      </c>
      <c r="CZ98" s="3" t="s">
        <v>5</v>
      </c>
      <c r="DA98" s="3" t="s">
        <v>5</v>
      </c>
      <c r="DB98" s="3" t="s">
        <v>5</v>
      </c>
      <c r="DC98" s="3" t="s">
        <v>5</v>
      </c>
      <c r="DD98" s="3" t="s">
        <v>5</v>
      </c>
      <c r="DE98" s="3" t="s">
        <v>5</v>
      </c>
      <c r="DF98" s="3" t="s">
        <v>5</v>
      </c>
      <c r="DG98" s="3" t="s">
        <v>5</v>
      </c>
      <c r="DH98" s="3" t="s">
        <v>5</v>
      </c>
      <c r="DI98" s="3" t="s">
        <v>5</v>
      </c>
      <c r="DJ98" s="3" t="s">
        <v>5</v>
      </c>
      <c r="DK98" s="3" t="s">
        <v>5</v>
      </c>
      <c r="DL98" s="3" t="s">
        <v>5</v>
      </c>
      <c r="DM98" s="3" t="s">
        <v>5</v>
      </c>
      <c r="DN98" s="3" t="s">
        <v>5</v>
      </c>
      <c r="DO98" s="3" t="s">
        <v>5</v>
      </c>
      <c r="DP98" s="3" t="s">
        <v>5</v>
      </c>
      <c r="DQ98" s="3" t="s">
        <v>5</v>
      </c>
      <c r="DR98" s="3" t="s">
        <v>5</v>
      </c>
      <c r="DS98" s="3" t="s">
        <v>5</v>
      </c>
      <c r="DT98" s="3" t="s">
        <v>5</v>
      </c>
      <c r="DU98" s="3" t="s">
        <v>5</v>
      </c>
      <c r="DV98" s="3" t="s">
        <v>5</v>
      </c>
    </row>
    <row r="99" spans="1:126">
      <c r="A99" s="26">
        <v>2014</v>
      </c>
      <c r="B99" s="12">
        <v>6.8189806275270062</v>
      </c>
      <c r="C99" s="12">
        <v>6.8004770124520348</v>
      </c>
      <c r="D99" s="12">
        <v>6.5057615881703761</v>
      </c>
      <c r="E99" s="12">
        <v>6.1675326161617159</v>
      </c>
      <c r="F99" s="12">
        <v>6.3867747648103883</v>
      </c>
      <c r="G99" s="12">
        <v>6.8160566243827088</v>
      </c>
      <c r="H99" s="12">
        <v>7.4868540031601691</v>
      </c>
      <c r="I99" s="12">
        <v>7.7331831841138206</v>
      </c>
      <c r="J99" s="12">
        <v>7.2066404308401237</v>
      </c>
      <c r="K99" s="12">
        <v>7.3628639160243408</v>
      </c>
      <c r="L99" s="12">
        <v>6.9079140989689893</v>
      </c>
      <c r="M99" s="12">
        <v>6.5941525232297211</v>
      </c>
      <c r="N99" s="12">
        <v>7.1739012762587944</v>
      </c>
      <c r="O99" s="12">
        <v>6.9090244311575022</v>
      </c>
      <c r="P99" s="12">
        <v>7.0387567693140252</v>
      </c>
      <c r="Q99" s="12">
        <v>7.2821618031974626</v>
      </c>
      <c r="R99" s="12">
        <v>7.5609726271526663</v>
      </c>
      <c r="S99" s="12">
        <v>7.4081945235488469</v>
      </c>
      <c r="T99" s="12">
        <v>7.1703278010251221</v>
      </c>
      <c r="U99" s="12">
        <v>7.0049399311670699</v>
      </c>
      <c r="V99" s="12">
        <v>6.6077991066222905</v>
      </c>
      <c r="W99" s="12">
        <v>6.8721785503132242</v>
      </c>
      <c r="X99" s="12">
        <v>6.9336787721509054</v>
      </c>
      <c r="Y99" s="12">
        <v>6.9958838209398948</v>
      </c>
      <c r="Z99" s="12">
        <v>6.8607753884022671</v>
      </c>
      <c r="AA99" s="12">
        <v>6.486846045940915</v>
      </c>
      <c r="AB99" s="12">
        <v>6.2559642315585311</v>
      </c>
      <c r="AC99" s="12">
        <v>6.0946349844046521</v>
      </c>
      <c r="AD99" s="12">
        <v>6.2703573282231249</v>
      </c>
      <c r="AE99" s="12">
        <v>5.5428036667211042</v>
      </c>
      <c r="AF99" s="12">
        <v>5.1531895785202941</v>
      </c>
      <c r="AG99" s="12">
        <v>5.1834897540151204</v>
      </c>
      <c r="AH99" s="12">
        <v>5.5269103019015224</v>
      </c>
      <c r="AI99" s="12">
        <v>4.903650162765274</v>
      </c>
      <c r="AJ99" s="12">
        <v>4.8401767109292235</v>
      </c>
      <c r="AK99" s="12">
        <v>4.9999747834623181</v>
      </c>
      <c r="AL99" s="12">
        <v>4.6560072428431827</v>
      </c>
      <c r="AM99" s="12">
        <v>4.9923425213803361</v>
      </c>
      <c r="AN99" s="12">
        <v>4.723339170960088</v>
      </c>
      <c r="AO99" s="12">
        <v>4.5684846029342445</v>
      </c>
      <c r="AP99" s="12">
        <v>4.4910840234185887</v>
      </c>
      <c r="AQ99" s="12">
        <v>4.8937531058593127</v>
      </c>
      <c r="AR99" s="12">
        <v>4.5885762168892068</v>
      </c>
      <c r="AS99" s="12">
        <v>4.5746694837259128</v>
      </c>
      <c r="AT99" s="12">
        <v>4.9975299079613231</v>
      </c>
      <c r="AU99" s="12">
        <v>5.1858518603211028</v>
      </c>
      <c r="AV99" s="12">
        <v>5.1190403075017059</v>
      </c>
      <c r="AW99" s="12">
        <v>4.9289650805337191</v>
      </c>
      <c r="AX99" s="12">
        <v>5.5616486389601034</v>
      </c>
      <c r="AY99" s="12">
        <v>6.5474239216832668</v>
      </c>
      <c r="AZ99" s="12">
        <v>5.9700942193359596</v>
      </c>
      <c r="BA99" s="12">
        <v>5.7076419656126367</v>
      </c>
      <c r="BB99" s="12">
        <v>6.2607255794373371</v>
      </c>
      <c r="BC99" s="12">
        <v>6.4814746493045989</v>
      </c>
      <c r="BD99" s="12">
        <v>6.3889123253527345</v>
      </c>
      <c r="BE99" s="12">
        <v>5.9221633247592571</v>
      </c>
      <c r="BF99" s="12">
        <v>6.6185975214141894</v>
      </c>
      <c r="BG99" s="12">
        <v>6.5608691065641347</v>
      </c>
      <c r="BH99" s="12">
        <v>6.3992682699326036</v>
      </c>
      <c r="BI99" s="12">
        <v>6.7880322023804078</v>
      </c>
      <c r="BJ99" s="12">
        <v>6.3188598741972539</v>
      </c>
      <c r="BK99" s="12">
        <v>6.2302512497477522</v>
      </c>
      <c r="BL99" s="12">
        <v>6.5693738837522648</v>
      </c>
      <c r="BM99" s="12">
        <v>6.5227218191373684</v>
      </c>
      <c r="BN99" s="12">
        <v>5.888420137677306</v>
      </c>
      <c r="BO99" s="12">
        <v>6.6118500237957107</v>
      </c>
      <c r="BP99" s="12">
        <v>5.9290566932904012</v>
      </c>
      <c r="BQ99" s="12">
        <v>6.1898210220142751</v>
      </c>
      <c r="BR99" s="12">
        <v>6.3586029096934933</v>
      </c>
      <c r="BS99" s="12">
        <v>6.9443252067245078</v>
      </c>
      <c r="BT99" s="12">
        <v>5.7339635359873782</v>
      </c>
      <c r="BU99" s="12">
        <v>5.1105684233326683</v>
      </c>
      <c r="BV99" s="12">
        <v>3.8303325766496523</v>
      </c>
      <c r="BW99" s="12">
        <v>2.6092138465557086</v>
      </c>
      <c r="BX99" s="12">
        <v>1.7335759479462853</v>
      </c>
      <c r="BY99" s="12">
        <v>2.940569911461683</v>
      </c>
      <c r="BZ99" s="12">
        <v>4.516378185364518</v>
      </c>
      <c r="CA99" s="12">
        <v>7.1783927472127127</v>
      </c>
      <c r="CB99" s="12">
        <v>5.6640030117869546</v>
      </c>
      <c r="CC99" s="12">
        <v>5.6427959346616561</v>
      </c>
      <c r="CD99" s="12">
        <v>6.219872564506761</v>
      </c>
      <c r="CE99" s="12">
        <v>5.629650916807984</v>
      </c>
      <c r="CF99" s="12">
        <v>6.3215920032415402</v>
      </c>
      <c r="CG99" s="12">
        <v>14.1992954267296</v>
      </c>
      <c r="CH99" s="12">
        <v>12.439439081978721</v>
      </c>
      <c r="CI99" s="12">
        <v>12.836628745268813</v>
      </c>
      <c r="CJ99" s="12">
        <v>17.801248687484275</v>
      </c>
      <c r="CK99" s="12">
        <v>19.923383049418288</v>
      </c>
      <c r="CL99" s="12">
        <v>10.131794197289818</v>
      </c>
      <c r="CM99" s="12" t="s">
        <v>5</v>
      </c>
      <c r="CN99" s="12" t="s">
        <v>5</v>
      </c>
      <c r="CO99" s="12" t="s">
        <v>5</v>
      </c>
      <c r="CP99" s="12" t="s">
        <v>5</v>
      </c>
      <c r="CQ99" s="12" t="s">
        <v>5</v>
      </c>
      <c r="CR99" s="12" t="s">
        <v>5</v>
      </c>
      <c r="CS99" s="12" t="s">
        <v>5</v>
      </c>
      <c r="CT99" s="12" t="s">
        <v>5</v>
      </c>
      <c r="CU99" s="3" t="s">
        <v>5</v>
      </c>
      <c r="CV99" s="3" t="s">
        <v>5</v>
      </c>
      <c r="CW99" s="3" t="s">
        <v>5</v>
      </c>
      <c r="CX99" s="3" t="s">
        <v>5</v>
      </c>
      <c r="CY99" s="3" t="s">
        <v>5</v>
      </c>
      <c r="CZ99" s="3" t="s">
        <v>5</v>
      </c>
      <c r="DA99" s="3" t="s">
        <v>5</v>
      </c>
      <c r="DB99" s="3" t="s">
        <v>5</v>
      </c>
      <c r="DC99" s="3" t="s">
        <v>5</v>
      </c>
      <c r="DD99" s="3" t="s">
        <v>5</v>
      </c>
      <c r="DE99" s="3" t="s">
        <v>5</v>
      </c>
      <c r="DF99" s="3" t="s">
        <v>5</v>
      </c>
      <c r="DG99" s="3" t="s">
        <v>5</v>
      </c>
      <c r="DH99" s="3" t="s">
        <v>5</v>
      </c>
      <c r="DI99" s="3" t="s">
        <v>5</v>
      </c>
      <c r="DJ99" s="3" t="s">
        <v>5</v>
      </c>
      <c r="DK99" s="3" t="s">
        <v>5</v>
      </c>
      <c r="DL99" s="3" t="s">
        <v>5</v>
      </c>
      <c r="DM99" s="3" t="s">
        <v>5</v>
      </c>
      <c r="DN99" s="3" t="s">
        <v>5</v>
      </c>
      <c r="DO99" s="3" t="s">
        <v>5</v>
      </c>
      <c r="DP99" s="3" t="s">
        <v>5</v>
      </c>
      <c r="DQ99" s="3" t="s">
        <v>5</v>
      </c>
      <c r="DR99" s="3" t="s">
        <v>5</v>
      </c>
      <c r="DS99" s="3" t="s">
        <v>5</v>
      </c>
      <c r="DT99" s="3" t="s">
        <v>5</v>
      </c>
      <c r="DU99" s="3" t="s">
        <v>5</v>
      </c>
      <c r="DV99" s="3" t="s">
        <v>5</v>
      </c>
    </row>
    <row r="100" spans="1:126">
      <c r="A100" s="26">
        <v>2015</v>
      </c>
      <c r="B100" s="12">
        <v>6.7321455190791548</v>
      </c>
      <c r="C100" s="12">
        <v>6.7128741344157277</v>
      </c>
      <c r="D100" s="12">
        <v>6.4205122617959525</v>
      </c>
      <c r="E100" s="12">
        <v>6.0851911018060729</v>
      </c>
      <c r="F100" s="12">
        <v>6.3009264636756255</v>
      </c>
      <c r="G100" s="12">
        <v>6.7241479684160987</v>
      </c>
      <c r="H100" s="12">
        <v>7.3858655134466042</v>
      </c>
      <c r="I100" s="12">
        <v>7.6280101441512551</v>
      </c>
      <c r="J100" s="12">
        <v>7.1066060459179416</v>
      </c>
      <c r="K100" s="12">
        <v>7.2596658536934369</v>
      </c>
      <c r="L100" s="12">
        <v>6.8091129335721341</v>
      </c>
      <c r="M100" s="12">
        <v>6.4980723756853171</v>
      </c>
      <c r="N100" s="12">
        <v>7.0691566556300991</v>
      </c>
      <c r="O100" s="12">
        <v>6.8063594498076831</v>
      </c>
      <c r="P100" s="12">
        <v>6.9330339284970055</v>
      </c>
      <c r="Q100" s="12">
        <v>7.1717839240511099</v>
      </c>
      <c r="R100" s="12">
        <v>7.4453354412076438</v>
      </c>
      <c r="S100" s="12">
        <v>7.2930661172977818</v>
      </c>
      <c r="T100" s="12">
        <v>7.0569040936111787</v>
      </c>
      <c r="U100" s="12">
        <v>6.8922481133650031</v>
      </c>
      <c r="V100" s="12">
        <v>6.4991708460594158</v>
      </c>
      <c r="W100" s="12">
        <v>6.7581443809930404</v>
      </c>
      <c r="X100" s="12">
        <v>6.8170632147254633</v>
      </c>
      <c r="Y100" s="12">
        <v>6.876599299242601</v>
      </c>
      <c r="Z100" s="12">
        <v>6.7417306229298157</v>
      </c>
      <c r="AA100" s="12">
        <v>6.3717225816529135</v>
      </c>
      <c r="AB100" s="12">
        <v>6.1426494914907588</v>
      </c>
      <c r="AC100" s="12">
        <v>5.9820823793699898</v>
      </c>
      <c r="AD100" s="12">
        <v>6.15315512723922</v>
      </c>
      <c r="AE100" s="12">
        <v>5.4356072273850362</v>
      </c>
      <c r="AF100" s="12">
        <v>5.0507000999986378</v>
      </c>
      <c r="AG100" s="12">
        <v>5.0787496033914916</v>
      </c>
      <c r="AH100" s="12">
        <v>5.4144432426828919</v>
      </c>
      <c r="AI100" s="12">
        <v>4.8001443856504595</v>
      </c>
      <c r="AJ100" s="12">
        <v>4.7359560708630051</v>
      </c>
      <c r="AK100" s="12">
        <v>4.8909538031670179</v>
      </c>
      <c r="AL100" s="12">
        <v>4.5513371247761052</v>
      </c>
      <c r="AM100" s="12">
        <v>4.879351546773556</v>
      </c>
      <c r="AN100" s="12">
        <v>4.6133484343497209</v>
      </c>
      <c r="AO100" s="12">
        <v>4.4593735492928026</v>
      </c>
      <c r="AP100" s="12">
        <v>4.381338760294633</v>
      </c>
      <c r="AQ100" s="12">
        <v>4.77355040711159</v>
      </c>
      <c r="AR100" s="12">
        <v>4.4722271471044497</v>
      </c>
      <c r="AS100" s="12">
        <v>4.4561407897577157</v>
      </c>
      <c r="AT100" s="12">
        <v>4.8672318853365306</v>
      </c>
      <c r="AU100" s="12">
        <v>5.0484733938077646</v>
      </c>
      <c r="AV100" s="12">
        <v>4.9800580474953238</v>
      </c>
      <c r="AW100" s="12">
        <v>4.7911710290613287</v>
      </c>
      <c r="AX100" s="12">
        <v>5.4055098824901222</v>
      </c>
      <c r="AY100" s="12">
        <v>6.363433603281746</v>
      </c>
      <c r="AZ100" s="12">
        <v>5.7959373855330885</v>
      </c>
      <c r="BA100" s="12">
        <v>5.5357491169359268</v>
      </c>
      <c r="BB100" s="12">
        <v>6.0697544028000614</v>
      </c>
      <c r="BC100" s="12">
        <v>6.2793758984374666</v>
      </c>
      <c r="BD100" s="12">
        <v>6.1837708959601816</v>
      </c>
      <c r="BE100" s="12">
        <v>5.7244963974010181</v>
      </c>
      <c r="BF100" s="12">
        <v>6.3946335021732095</v>
      </c>
      <c r="BG100" s="12">
        <v>6.3318676447658513</v>
      </c>
      <c r="BH100" s="12">
        <v>6.1681605385978573</v>
      </c>
      <c r="BI100" s="12">
        <v>6.5369286109236482</v>
      </c>
      <c r="BJ100" s="12">
        <v>6.0750252406313754</v>
      </c>
      <c r="BK100" s="12">
        <v>5.9810639951778608</v>
      </c>
      <c r="BL100" s="12">
        <v>6.2991755617332821</v>
      </c>
      <c r="BM100" s="12">
        <v>6.2442440061034183</v>
      </c>
      <c r="BN100" s="12">
        <v>5.6236278580443697</v>
      </c>
      <c r="BO100" s="12">
        <v>6.3075288575327129</v>
      </c>
      <c r="BP100" s="12">
        <v>5.6405052005375014</v>
      </c>
      <c r="BQ100" s="12">
        <v>5.877386232675434</v>
      </c>
      <c r="BR100" s="12">
        <v>6.0242946350356474</v>
      </c>
      <c r="BS100" s="12">
        <v>6.5662059524624308</v>
      </c>
      <c r="BT100" s="12">
        <v>5.3974564025490519</v>
      </c>
      <c r="BU100" s="12">
        <v>4.7891606572215233</v>
      </c>
      <c r="BV100" s="12">
        <v>3.5621930372369408</v>
      </c>
      <c r="BW100" s="12">
        <v>2.3971319065948364</v>
      </c>
      <c r="BX100" s="12">
        <v>1.5629662554009494</v>
      </c>
      <c r="BY100" s="12">
        <v>2.6781199751789648</v>
      </c>
      <c r="BZ100" s="12">
        <v>4.1226240912114003</v>
      </c>
      <c r="CA100" s="12">
        <v>6.5495795256748783</v>
      </c>
      <c r="CB100" s="12">
        <v>5.1089878330731144</v>
      </c>
      <c r="CC100" s="12">
        <v>5.0392527467124939</v>
      </c>
      <c r="CD100" s="12">
        <v>5.4982673947781722</v>
      </c>
      <c r="CE100" s="12">
        <v>4.8934475779649738</v>
      </c>
      <c r="CF100" s="12">
        <v>5.4068706112389577</v>
      </c>
      <c r="CG100" s="12">
        <v>12.028513346799782</v>
      </c>
      <c r="CH100" s="12">
        <v>10.20016937951908</v>
      </c>
      <c r="CI100" s="12">
        <v>10.070067169659227</v>
      </c>
      <c r="CJ100" s="12">
        <v>13.101891732418428</v>
      </c>
      <c r="CK100" s="12">
        <v>12.950195655352486</v>
      </c>
      <c r="CL100" s="12">
        <v>4.5678075322553493</v>
      </c>
      <c r="CM100" s="12">
        <v>-0.99617913277911985</v>
      </c>
      <c r="CN100" s="12" t="s">
        <v>5</v>
      </c>
      <c r="CO100" s="12" t="s">
        <v>5</v>
      </c>
      <c r="CP100" s="12" t="s">
        <v>5</v>
      </c>
      <c r="CQ100" s="12" t="s">
        <v>5</v>
      </c>
      <c r="CR100" s="12" t="s">
        <v>5</v>
      </c>
      <c r="CS100" s="12" t="s">
        <v>5</v>
      </c>
      <c r="CT100" s="12" t="s">
        <v>5</v>
      </c>
      <c r="CU100" s="3" t="s">
        <v>5</v>
      </c>
      <c r="CV100" s="3" t="s">
        <v>5</v>
      </c>
      <c r="CW100" s="3" t="s">
        <v>5</v>
      </c>
      <c r="CX100" s="3" t="s">
        <v>5</v>
      </c>
      <c r="CY100" s="3" t="s">
        <v>5</v>
      </c>
      <c r="CZ100" s="3" t="s">
        <v>5</v>
      </c>
      <c r="DA100" s="3" t="s">
        <v>5</v>
      </c>
      <c r="DB100" s="3" t="s">
        <v>5</v>
      </c>
      <c r="DC100" s="3" t="s">
        <v>5</v>
      </c>
      <c r="DD100" s="3" t="s">
        <v>5</v>
      </c>
      <c r="DE100" s="3" t="s">
        <v>5</v>
      </c>
      <c r="DF100" s="3" t="s">
        <v>5</v>
      </c>
      <c r="DG100" s="3" t="s">
        <v>5</v>
      </c>
      <c r="DH100" s="3" t="s">
        <v>5</v>
      </c>
      <c r="DI100" s="3" t="s">
        <v>5</v>
      </c>
      <c r="DJ100" s="3" t="s">
        <v>5</v>
      </c>
      <c r="DK100" s="3" t="s">
        <v>5</v>
      </c>
      <c r="DL100" s="3" t="s">
        <v>5</v>
      </c>
      <c r="DM100" s="3" t="s">
        <v>5</v>
      </c>
      <c r="DN100" s="3" t="s">
        <v>5</v>
      </c>
      <c r="DO100" s="3" t="s">
        <v>5</v>
      </c>
      <c r="DP100" s="3" t="s">
        <v>5</v>
      </c>
      <c r="DQ100" s="3" t="s">
        <v>5</v>
      </c>
      <c r="DR100" s="3" t="s">
        <v>5</v>
      </c>
      <c r="DS100" s="3" t="s">
        <v>5</v>
      </c>
      <c r="DT100" s="3" t="s">
        <v>5</v>
      </c>
      <c r="DU100" s="3" t="s">
        <v>5</v>
      </c>
      <c r="DV100" s="3" t="s">
        <v>5</v>
      </c>
    </row>
    <row r="101" spans="1:126">
      <c r="A101" s="26">
        <v>2016</v>
      </c>
      <c r="B101" s="11">
        <v>6.7618853153939842</v>
      </c>
      <c r="C101" s="11">
        <v>6.7431584994080875</v>
      </c>
      <c r="D101" s="11">
        <v>6.454421865413174</v>
      </c>
      <c r="E101" s="11">
        <v>6.1232965095551917</v>
      </c>
      <c r="F101" s="11">
        <v>6.3369901478141619</v>
      </c>
      <c r="G101" s="11">
        <v>6.7557098174313586</v>
      </c>
      <c r="H101" s="11">
        <v>7.4100137660381593</v>
      </c>
      <c r="I101" s="11">
        <v>7.6495632017652708</v>
      </c>
      <c r="J101" s="11">
        <v>7.1347007560120463</v>
      </c>
      <c r="K101" s="11">
        <v>7.2862365991816587</v>
      </c>
      <c r="L101" s="11">
        <v>6.8415740946851864</v>
      </c>
      <c r="M101" s="11">
        <v>6.534827308285851</v>
      </c>
      <c r="N101" s="11">
        <v>7.0991479256060366</v>
      </c>
      <c r="O101" s="11">
        <v>6.8401044181912845</v>
      </c>
      <c r="P101" s="11">
        <v>6.9655720201233908</v>
      </c>
      <c r="Q101" s="11">
        <v>7.2016087011521233</v>
      </c>
      <c r="R101" s="11">
        <v>7.4719105284412519</v>
      </c>
      <c r="S101" s="11">
        <v>7.3220580208981838</v>
      </c>
      <c r="T101" s="11">
        <v>7.0895282427908644</v>
      </c>
      <c r="U101" s="11">
        <v>6.9276122643422848</v>
      </c>
      <c r="V101" s="11">
        <v>6.5405693832096796</v>
      </c>
      <c r="W101" s="11">
        <v>6.7964347038892594</v>
      </c>
      <c r="X101" s="11">
        <v>6.8550545736965169</v>
      </c>
      <c r="Y101" s="11">
        <v>6.9142738240144412</v>
      </c>
      <c r="Z101" s="11">
        <v>6.78198041935965</v>
      </c>
      <c r="AA101" s="11">
        <v>6.4181884059267889</v>
      </c>
      <c r="AB101" s="11">
        <v>6.1933543759867193</v>
      </c>
      <c r="AC101" s="11">
        <v>6.0360883888130896</v>
      </c>
      <c r="AD101" s="11">
        <v>6.205302934485081</v>
      </c>
      <c r="AE101" s="11">
        <v>5.5001694815196043</v>
      </c>
      <c r="AF101" s="11">
        <v>5.1226307046499455</v>
      </c>
      <c r="AG101" s="11">
        <v>5.1514115597304375</v>
      </c>
      <c r="AH101" s="11">
        <v>5.4826470349039997</v>
      </c>
      <c r="AI101" s="11">
        <v>4.8801154649276688</v>
      </c>
      <c r="AJ101" s="11">
        <v>4.8184562623167819</v>
      </c>
      <c r="AK101" s="11">
        <v>4.9721593956770436</v>
      </c>
      <c r="AL101" s="11">
        <v>4.6401940313025083</v>
      </c>
      <c r="AM101" s="11">
        <v>4.9637796104208647</v>
      </c>
      <c r="AN101" s="11">
        <v>4.7043884069795023</v>
      </c>
      <c r="AO101" s="11">
        <v>4.5551253461088708</v>
      </c>
      <c r="AP101" s="11">
        <v>4.480498137224707</v>
      </c>
      <c r="AQ101" s="11">
        <v>4.8668487386439265</v>
      </c>
      <c r="AR101" s="11">
        <v>4.5735789805049398</v>
      </c>
      <c r="AS101" s="11">
        <v>4.5599392521321054</v>
      </c>
      <c r="AT101" s="11">
        <v>4.9644922065789094</v>
      </c>
      <c r="AU101" s="11">
        <v>5.1439080370669066</v>
      </c>
      <c r="AV101" s="11">
        <v>5.0791338016338345</v>
      </c>
      <c r="AW101" s="11">
        <v>4.8967913916673922</v>
      </c>
      <c r="AX101" s="11">
        <v>5.4992995825189199</v>
      </c>
      <c r="AY101" s="11">
        <v>6.436648683768567</v>
      </c>
      <c r="AZ101" s="11">
        <v>5.8847795708549233</v>
      </c>
      <c r="BA101" s="11">
        <v>5.6333170636057384</v>
      </c>
      <c r="BB101" s="11">
        <v>6.1561316484648954</v>
      </c>
      <c r="BC101" s="11">
        <v>6.3625098743661805</v>
      </c>
      <c r="BD101" s="11">
        <v>6.271735655089052</v>
      </c>
      <c r="BE101" s="11">
        <v>5.8276622470212178</v>
      </c>
      <c r="BF101" s="11">
        <v>6.4816001730747868</v>
      </c>
      <c r="BG101" s="11">
        <v>6.4232382135588697</v>
      </c>
      <c r="BH101" s="11">
        <v>6.2672607339048465</v>
      </c>
      <c r="BI101" s="11">
        <v>6.6276016850737944</v>
      </c>
      <c r="BJ101" s="11">
        <v>6.1835233613764355</v>
      </c>
      <c r="BK101" s="11">
        <v>6.0963107614628784</v>
      </c>
      <c r="BL101" s="11">
        <v>6.4074269900779415</v>
      </c>
      <c r="BM101" s="11">
        <v>6.358323398161458</v>
      </c>
      <c r="BN101" s="11">
        <v>5.7649181960326636</v>
      </c>
      <c r="BO101" s="11">
        <v>6.4279495546940915</v>
      </c>
      <c r="BP101" s="11">
        <v>5.792423671865139</v>
      </c>
      <c r="BQ101" s="11">
        <v>6.0257645973026408</v>
      </c>
      <c r="BR101" s="11">
        <v>6.1727369110657708</v>
      </c>
      <c r="BS101" s="11">
        <v>6.6967632720654287</v>
      </c>
      <c r="BT101" s="11">
        <v>5.5898854778433069</v>
      </c>
      <c r="BU101" s="11">
        <v>5.0216259735468656</v>
      </c>
      <c r="BV101" s="11">
        <v>3.8714706133680723</v>
      </c>
      <c r="BW101" s="11">
        <v>2.7883171886578131</v>
      </c>
      <c r="BX101" s="11">
        <v>2.0262310041260929</v>
      </c>
      <c r="BY101" s="11">
        <v>3.1006416632133029</v>
      </c>
      <c r="BZ101" s="11">
        <v>4.4770136173791997</v>
      </c>
      <c r="CA101" s="11">
        <v>6.7559286298215584</v>
      </c>
      <c r="CB101" s="11">
        <v>5.4420246908158303</v>
      </c>
      <c r="CC101" s="11">
        <v>5.4058539331304871</v>
      </c>
      <c r="CD101" s="11">
        <v>5.856467357410013</v>
      </c>
      <c r="CE101" s="11">
        <v>5.3479495185413155</v>
      </c>
      <c r="CF101" s="11">
        <v>5.8548257637377841</v>
      </c>
      <c r="CG101" s="11">
        <v>11.704757551415856</v>
      </c>
      <c r="CH101" s="11">
        <v>10.091354751548986</v>
      </c>
      <c r="CI101" s="11">
        <v>9.9648004720040895</v>
      </c>
      <c r="CJ101" s="11">
        <v>12.369206782680422</v>
      </c>
      <c r="CK101" s="11">
        <v>12.072263487446467</v>
      </c>
      <c r="CL101" s="11">
        <v>6.1913606827463683</v>
      </c>
      <c r="CM101" s="11">
        <v>4.2211439254746423</v>
      </c>
      <c r="CN101" s="11">
        <v>9.4384669837284036</v>
      </c>
      <c r="CO101" s="11" t="s">
        <v>5</v>
      </c>
      <c r="CP101" s="11" t="s">
        <v>5</v>
      </c>
      <c r="CQ101" s="11" t="s">
        <v>5</v>
      </c>
      <c r="CR101" s="11" t="s">
        <v>5</v>
      </c>
      <c r="CS101" s="11" t="s">
        <v>5</v>
      </c>
      <c r="CT101" s="11" t="s">
        <v>5</v>
      </c>
      <c r="CU101" s="3" t="s">
        <v>5</v>
      </c>
      <c r="CV101" s="3" t="s">
        <v>5</v>
      </c>
      <c r="CW101" s="3" t="s">
        <v>5</v>
      </c>
      <c r="CX101" s="3" t="s">
        <v>5</v>
      </c>
      <c r="CY101" s="3" t="s">
        <v>5</v>
      </c>
      <c r="CZ101" s="3" t="s">
        <v>5</v>
      </c>
      <c r="DA101" s="3" t="s">
        <v>5</v>
      </c>
      <c r="DB101" s="3" t="s">
        <v>5</v>
      </c>
      <c r="DC101" s="3" t="s">
        <v>5</v>
      </c>
      <c r="DD101" s="3" t="s">
        <v>5</v>
      </c>
      <c r="DE101" s="3" t="s">
        <v>5</v>
      </c>
      <c r="DF101" s="3" t="s">
        <v>5</v>
      </c>
      <c r="DG101" s="3" t="s">
        <v>5</v>
      </c>
      <c r="DH101" s="3" t="s">
        <v>5</v>
      </c>
      <c r="DI101" s="3" t="s">
        <v>5</v>
      </c>
      <c r="DJ101" s="3" t="s">
        <v>5</v>
      </c>
      <c r="DK101" s="3" t="s">
        <v>5</v>
      </c>
      <c r="DL101" s="3" t="s">
        <v>5</v>
      </c>
      <c r="DM101" s="3" t="s">
        <v>5</v>
      </c>
      <c r="DN101" s="3" t="s">
        <v>5</v>
      </c>
      <c r="DO101" s="3" t="s">
        <v>5</v>
      </c>
      <c r="DP101" s="3" t="s">
        <v>5</v>
      </c>
      <c r="DQ101" s="3" t="s">
        <v>5</v>
      </c>
      <c r="DR101" s="3" t="s">
        <v>5</v>
      </c>
      <c r="DS101" s="3" t="s">
        <v>5</v>
      </c>
      <c r="DT101" s="3" t="s">
        <v>5</v>
      </c>
      <c r="DU101" s="3" t="s">
        <v>5</v>
      </c>
      <c r="DV101" s="3" t="s">
        <v>5</v>
      </c>
    </row>
    <row r="102" spans="1:126">
      <c r="A102" s="26">
        <v>2017</v>
      </c>
      <c r="B102" s="11">
        <v>6.8978447455087712</v>
      </c>
      <c r="C102" s="11">
        <v>6.8808177783811351</v>
      </c>
      <c r="D102" s="11">
        <v>6.596818876752522</v>
      </c>
      <c r="E102" s="11">
        <v>6.2710139969304652</v>
      </c>
      <c r="F102" s="11">
        <v>6.483957906202126</v>
      </c>
      <c r="G102" s="11">
        <v>6.8995539906327785</v>
      </c>
      <c r="H102" s="11">
        <v>7.5479223604557912</v>
      </c>
      <c r="I102" s="11">
        <v>7.7862760215792681</v>
      </c>
      <c r="J102" s="11">
        <v>7.2791704242256543</v>
      </c>
      <c r="K102" s="11">
        <v>7.4306211327572482</v>
      </c>
      <c r="L102" s="11">
        <v>6.9931421287250553</v>
      </c>
      <c r="M102" s="11">
        <v>6.6920535499854692</v>
      </c>
      <c r="N102" s="11">
        <v>7.2512854876103958</v>
      </c>
      <c r="O102" s="11">
        <v>6.9974468038591695</v>
      </c>
      <c r="P102" s="11">
        <v>7.1233230568648205</v>
      </c>
      <c r="Q102" s="11">
        <v>7.358343041214499</v>
      </c>
      <c r="R102" s="11">
        <v>7.6271505594611666</v>
      </c>
      <c r="S102" s="11">
        <v>7.4813659524322826</v>
      </c>
      <c r="T102" s="11">
        <v>7.2541312785092948</v>
      </c>
      <c r="U102" s="11">
        <v>7.09668816326848</v>
      </c>
      <c r="V102" s="11">
        <v>6.7173691540811431</v>
      </c>
      <c r="W102" s="11">
        <v>6.9721208754676498</v>
      </c>
      <c r="X102" s="11">
        <v>7.0324131210144998</v>
      </c>
      <c r="Y102" s="11">
        <v>7.0933445350570601</v>
      </c>
      <c r="Z102" s="11">
        <v>6.9656300144566359</v>
      </c>
      <c r="AA102" s="11">
        <v>6.6100087713003406</v>
      </c>
      <c r="AB102" s="11">
        <v>6.39148768674381</v>
      </c>
      <c r="AC102" s="11">
        <v>6.2396893810768104</v>
      </c>
      <c r="AD102" s="11">
        <v>6.4094412149767965</v>
      </c>
      <c r="AE102" s="11">
        <v>5.7187406466693709</v>
      </c>
      <c r="AF102" s="11">
        <v>5.3508165462838919</v>
      </c>
      <c r="AG102" s="11">
        <v>5.3828663355701822</v>
      </c>
      <c r="AH102" s="11">
        <v>5.7124387990881802</v>
      </c>
      <c r="AI102" s="11">
        <v>5.1240144042671103</v>
      </c>
      <c r="AJ102" s="11">
        <v>5.0676234454829538</v>
      </c>
      <c r="AK102" s="11">
        <v>5.2230013867345457</v>
      </c>
      <c r="AL102" s="11">
        <v>4.9014432965641577</v>
      </c>
      <c r="AM102" s="11">
        <v>5.2238954881578463</v>
      </c>
      <c r="AN102" s="11">
        <v>4.974124786219785</v>
      </c>
      <c r="AO102" s="11">
        <v>4.8327673751625717</v>
      </c>
      <c r="AP102" s="11">
        <v>4.7649145747002866</v>
      </c>
      <c r="AQ102" s="11">
        <v>5.1492664670225725</v>
      </c>
      <c r="AR102" s="11">
        <v>4.8675104586139364</v>
      </c>
      <c r="AS102" s="11">
        <v>4.8601476936386927</v>
      </c>
      <c r="AT102" s="11">
        <v>5.2625268040659083</v>
      </c>
      <c r="AU102" s="11">
        <v>5.4444664381070753</v>
      </c>
      <c r="AV102" s="11">
        <v>5.3876342165103743</v>
      </c>
      <c r="AW102" s="11">
        <v>5.2161994248737837</v>
      </c>
      <c r="AX102" s="11">
        <v>5.8122735212333732</v>
      </c>
      <c r="AY102" s="11">
        <v>6.7351022698659264</v>
      </c>
      <c r="AZ102" s="11">
        <v>6.2034789355001569</v>
      </c>
      <c r="BA102" s="11">
        <v>5.9659228153703445</v>
      </c>
      <c r="BB102" s="11">
        <v>6.4839821794021386</v>
      </c>
      <c r="BC102" s="11">
        <v>6.6934750797915203</v>
      </c>
      <c r="BD102" s="11">
        <v>6.6137992664276251</v>
      </c>
      <c r="BE102" s="11">
        <v>6.190972804830233</v>
      </c>
      <c r="BF102" s="11">
        <v>6.8368377484325613</v>
      </c>
      <c r="BG102" s="11">
        <v>6.7902929184844654</v>
      </c>
      <c r="BH102" s="11">
        <v>6.6496987383769026</v>
      </c>
      <c r="BI102" s="11">
        <v>7.0107092972217071</v>
      </c>
      <c r="BJ102" s="11">
        <v>6.5924805340195149</v>
      </c>
      <c r="BK102" s="11">
        <v>6.5212734106400383</v>
      </c>
      <c r="BL102" s="11">
        <v>6.8361845199405051</v>
      </c>
      <c r="BM102" s="11">
        <v>6.8035588977405386</v>
      </c>
      <c r="BN102" s="11">
        <v>6.2472480063870277</v>
      </c>
      <c r="BO102" s="11">
        <v>6.9035867151111487</v>
      </c>
      <c r="BP102" s="11">
        <v>6.3107978724070479</v>
      </c>
      <c r="BQ102" s="11">
        <v>6.5555401288487278</v>
      </c>
      <c r="BR102" s="11">
        <v>6.7184625766861474</v>
      </c>
      <c r="BS102" s="11">
        <v>7.2434323857127918</v>
      </c>
      <c r="BT102" s="11">
        <v>6.2117158145756468</v>
      </c>
      <c r="BU102" s="11">
        <v>5.7001272550901021</v>
      </c>
      <c r="BV102" s="11">
        <v>4.6414047269974059</v>
      </c>
      <c r="BW102" s="11">
        <v>3.6557822253576533</v>
      </c>
      <c r="BX102" s="11">
        <v>2.9842266642276858</v>
      </c>
      <c r="BY102" s="11">
        <v>4.0517893821980957</v>
      </c>
      <c r="BZ102" s="11">
        <v>5.4015848216651756</v>
      </c>
      <c r="CA102" s="11">
        <v>7.5902102468971044</v>
      </c>
      <c r="CB102" s="11">
        <v>6.429748133325754</v>
      </c>
      <c r="CC102" s="11">
        <v>6.4723384679631248</v>
      </c>
      <c r="CD102" s="11">
        <v>6.974274484788741</v>
      </c>
      <c r="CE102" s="11">
        <v>6.6136043701243565</v>
      </c>
      <c r="CF102" s="11">
        <v>7.1963584759594825</v>
      </c>
      <c r="CG102" s="11">
        <v>12.545357033031291</v>
      </c>
      <c r="CH102" s="11">
        <v>11.23870451834971</v>
      </c>
      <c r="CI102" s="11">
        <v>11.294136531139902</v>
      </c>
      <c r="CJ102" s="11">
        <v>13.51936446655948</v>
      </c>
      <c r="CK102" s="11">
        <v>13.511841367148127</v>
      </c>
      <c r="CL102" s="11">
        <v>9.4610587335484695</v>
      </c>
      <c r="CM102" s="11">
        <v>9.2374802456346892</v>
      </c>
      <c r="CN102" s="11">
        <v>14.354309934841591</v>
      </c>
      <c r="CO102" s="11">
        <v>19.270152885954779</v>
      </c>
      <c r="CP102" s="11" t="s">
        <v>5</v>
      </c>
      <c r="CQ102" s="11" t="s">
        <v>5</v>
      </c>
      <c r="CR102" s="11" t="s">
        <v>5</v>
      </c>
      <c r="CS102" s="11" t="s">
        <v>5</v>
      </c>
      <c r="CT102" s="11" t="s">
        <v>5</v>
      </c>
      <c r="CU102" s="3" t="s">
        <v>5</v>
      </c>
      <c r="CV102" s="3" t="s">
        <v>5</v>
      </c>
      <c r="CW102" s="3" t="s">
        <v>5</v>
      </c>
      <c r="CX102" s="3" t="s">
        <v>5</v>
      </c>
      <c r="CY102" s="3" t="s">
        <v>5</v>
      </c>
      <c r="CZ102" s="3" t="s">
        <v>5</v>
      </c>
      <c r="DA102" s="3" t="s">
        <v>5</v>
      </c>
      <c r="DB102" s="3" t="s">
        <v>5</v>
      </c>
      <c r="DC102" s="3" t="s">
        <v>5</v>
      </c>
      <c r="DD102" s="3" t="s">
        <v>5</v>
      </c>
      <c r="DE102" s="3" t="s">
        <v>5</v>
      </c>
      <c r="DF102" s="3" t="s">
        <v>5</v>
      </c>
      <c r="DG102" s="3" t="s">
        <v>5</v>
      </c>
      <c r="DH102" s="3" t="s">
        <v>5</v>
      </c>
      <c r="DI102" s="3" t="s">
        <v>5</v>
      </c>
      <c r="DJ102" s="3" t="s">
        <v>5</v>
      </c>
      <c r="DK102" s="3" t="s">
        <v>5</v>
      </c>
      <c r="DL102" s="3" t="s">
        <v>5</v>
      </c>
      <c r="DM102" s="3" t="s">
        <v>5</v>
      </c>
      <c r="DN102" s="3" t="s">
        <v>5</v>
      </c>
      <c r="DO102" s="3" t="s">
        <v>5</v>
      </c>
      <c r="DP102" s="3" t="s">
        <v>5</v>
      </c>
      <c r="DQ102" s="3" t="s">
        <v>5</v>
      </c>
      <c r="DR102" s="3" t="s">
        <v>5</v>
      </c>
      <c r="DS102" s="3" t="s">
        <v>5</v>
      </c>
      <c r="DT102" s="3" t="s">
        <v>5</v>
      </c>
      <c r="DU102" s="3" t="s">
        <v>5</v>
      </c>
      <c r="DV102" s="3" t="s">
        <v>5</v>
      </c>
    </row>
    <row r="103" spans="1:126">
      <c r="A103" s="26">
        <v>2018</v>
      </c>
      <c r="B103" s="11">
        <v>6.7450774129346263</v>
      </c>
      <c r="C103" s="11">
        <v>6.7265750070521397</v>
      </c>
      <c r="D103" s="11">
        <v>6.444001996965282</v>
      </c>
      <c r="E103" s="11">
        <v>6.1201192060325011</v>
      </c>
      <c r="F103" s="11">
        <v>6.3289750400213496</v>
      </c>
      <c r="G103" s="11">
        <v>6.7380872727405086</v>
      </c>
      <c r="H103" s="11">
        <v>7.3771471932794359</v>
      </c>
      <c r="I103" s="11">
        <v>7.6107435424459355</v>
      </c>
      <c r="J103" s="11">
        <v>7.107538805306679</v>
      </c>
      <c r="K103" s="11">
        <v>7.2551432956543414</v>
      </c>
      <c r="L103" s="11">
        <v>6.8208209321875612</v>
      </c>
      <c r="M103" s="11">
        <v>6.5213026873772657</v>
      </c>
      <c r="N103" s="11">
        <v>7.0715224916659825</v>
      </c>
      <c r="O103" s="11">
        <v>6.8186097540123418</v>
      </c>
      <c r="P103" s="11">
        <v>6.9406288766021369</v>
      </c>
      <c r="Q103" s="11">
        <v>7.1702935511490971</v>
      </c>
      <c r="R103" s="11">
        <v>7.4331678614956109</v>
      </c>
      <c r="S103" s="11">
        <v>7.2867490690596632</v>
      </c>
      <c r="T103" s="11">
        <v>7.0599492990106842</v>
      </c>
      <c r="U103" s="11">
        <v>6.9020097126312461</v>
      </c>
      <c r="V103" s="11">
        <v>6.5252200261637734</v>
      </c>
      <c r="W103" s="11">
        <v>6.7737647913099437</v>
      </c>
      <c r="X103" s="11">
        <v>6.8304141026356042</v>
      </c>
      <c r="Y103" s="11">
        <v>6.8875893676435807</v>
      </c>
      <c r="Z103" s="11">
        <v>6.758743823176296</v>
      </c>
      <c r="AA103" s="11">
        <v>6.4053098601946452</v>
      </c>
      <c r="AB103" s="11">
        <v>6.1869950767343989</v>
      </c>
      <c r="AC103" s="11">
        <v>6.0343983725167476</v>
      </c>
      <c r="AD103" s="11">
        <v>6.1983803165327371</v>
      </c>
      <c r="AE103" s="11">
        <v>5.5151741180669278</v>
      </c>
      <c r="AF103" s="11">
        <v>5.1498588680272155</v>
      </c>
      <c r="AG103" s="11">
        <v>5.1781504723531366</v>
      </c>
      <c r="AH103" s="11">
        <v>5.4989641108426861</v>
      </c>
      <c r="AI103" s="11">
        <v>4.9167888777978748</v>
      </c>
      <c r="AJ103" s="11">
        <v>4.8578414009173647</v>
      </c>
      <c r="AK103" s="11">
        <v>5.0069234803445246</v>
      </c>
      <c r="AL103" s="11">
        <v>4.6872159197141379</v>
      </c>
      <c r="AM103" s="11">
        <v>5.0000845475856224</v>
      </c>
      <c r="AN103" s="11">
        <v>4.7507858413087583</v>
      </c>
      <c r="AO103" s="11">
        <v>4.6079102536986891</v>
      </c>
      <c r="AP103" s="11">
        <v>4.5370951075571302</v>
      </c>
      <c r="AQ103" s="11">
        <v>4.9096744737358513</v>
      </c>
      <c r="AR103" s="11">
        <v>4.6287452107217648</v>
      </c>
      <c r="AS103" s="11">
        <v>4.6167543960881821</v>
      </c>
      <c r="AT103" s="11">
        <v>5.0059544777811569</v>
      </c>
      <c r="AU103" s="11">
        <v>5.1787584459822007</v>
      </c>
      <c r="AV103" s="11">
        <v>5.1174820590551171</v>
      </c>
      <c r="AW103" s="11">
        <v>4.9439012377268128</v>
      </c>
      <c r="AX103" s="11">
        <v>5.5206781722307019</v>
      </c>
      <c r="AY103" s="11">
        <v>6.4159063731897223</v>
      </c>
      <c r="AZ103" s="11">
        <v>5.8892232117934862</v>
      </c>
      <c r="BA103" s="11">
        <v>5.6498409106261329</v>
      </c>
      <c r="BB103" s="11">
        <v>6.1475553656633881</v>
      </c>
      <c r="BC103" s="11">
        <v>6.3434002731995678</v>
      </c>
      <c r="BD103" s="11">
        <v>6.256791152316997</v>
      </c>
      <c r="BE103" s="11">
        <v>5.8356967524955765</v>
      </c>
      <c r="BF103" s="11">
        <v>6.4545038313428504</v>
      </c>
      <c r="BG103" s="11">
        <v>6.3986315267519354</v>
      </c>
      <c r="BH103" s="11">
        <v>6.2508639977407947</v>
      </c>
      <c r="BI103" s="11">
        <v>6.5895261654243935</v>
      </c>
      <c r="BJ103" s="11">
        <v>6.1712078759011408</v>
      </c>
      <c r="BK103" s="11">
        <v>6.0890612045610704</v>
      </c>
      <c r="BL103" s="11">
        <v>6.3798715617525303</v>
      </c>
      <c r="BM103" s="11">
        <v>6.3331230283529587</v>
      </c>
      <c r="BN103" s="11">
        <v>5.7797733446534414</v>
      </c>
      <c r="BO103" s="11">
        <v>6.3959758615755122</v>
      </c>
      <c r="BP103" s="11">
        <v>5.8063417592109765</v>
      </c>
      <c r="BQ103" s="11">
        <v>6.0222686937435119</v>
      </c>
      <c r="BR103" s="11">
        <v>6.157343386263225</v>
      </c>
      <c r="BS103" s="11">
        <v>6.6370594869794752</v>
      </c>
      <c r="BT103" s="11">
        <v>5.6238361189903197</v>
      </c>
      <c r="BU103" s="11">
        <v>5.1087797805911528</v>
      </c>
      <c r="BV103" s="11">
        <v>4.0723132074314918</v>
      </c>
      <c r="BW103" s="11">
        <v>3.107517254895432</v>
      </c>
      <c r="BX103" s="11">
        <v>2.4424506722216592</v>
      </c>
      <c r="BY103" s="11">
        <v>3.4206056840822683</v>
      </c>
      <c r="BZ103" s="11">
        <v>4.6538729389856464</v>
      </c>
      <c r="CA103" s="11">
        <v>6.6589772824731126</v>
      </c>
      <c r="CB103" s="11">
        <v>5.5137971121782492</v>
      </c>
      <c r="CC103" s="11">
        <v>5.4879202071166997</v>
      </c>
      <c r="CD103" s="11">
        <v>5.8755212795060086</v>
      </c>
      <c r="CE103" s="11">
        <v>5.4533442406234256</v>
      </c>
      <c r="CF103" s="11">
        <v>5.8776425068825473</v>
      </c>
      <c r="CG103" s="11">
        <v>10.559869611339483</v>
      </c>
      <c r="CH103" s="11">
        <v>9.1777909958789863</v>
      </c>
      <c r="CI103" s="11">
        <v>8.9686798167615613</v>
      </c>
      <c r="CJ103" s="11">
        <v>10.543809945067153</v>
      </c>
      <c r="CK103" s="11">
        <v>10.041614941975642</v>
      </c>
      <c r="CL103" s="11">
        <v>6.1069435500614144</v>
      </c>
      <c r="CM103" s="11">
        <v>5.1007308882543141</v>
      </c>
      <c r="CN103" s="11">
        <v>7.1330342285987909</v>
      </c>
      <c r="CO103" s="11">
        <v>5.9803178510339841</v>
      </c>
      <c r="CP103" s="11">
        <v>-7.3095171838868085</v>
      </c>
      <c r="CQ103" s="11" t="s">
        <v>5</v>
      </c>
      <c r="CR103" s="11" t="s">
        <v>5</v>
      </c>
      <c r="CS103" s="11" t="s">
        <v>5</v>
      </c>
      <c r="CT103" s="11" t="s">
        <v>5</v>
      </c>
      <c r="CU103" s="3" t="s">
        <v>5</v>
      </c>
      <c r="CV103" s="3" t="s">
        <v>5</v>
      </c>
      <c r="CW103" s="3" t="s">
        <v>5</v>
      </c>
      <c r="CX103" s="3" t="s">
        <v>5</v>
      </c>
      <c r="CY103" s="3" t="s">
        <v>5</v>
      </c>
      <c r="CZ103" s="3" t="s">
        <v>5</v>
      </c>
      <c r="DA103" s="3" t="s">
        <v>5</v>
      </c>
      <c r="DB103" s="3" t="s">
        <v>5</v>
      </c>
      <c r="DC103" s="3" t="s">
        <v>5</v>
      </c>
      <c r="DD103" s="3" t="s">
        <v>5</v>
      </c>
      <c r="DE103" s="3" t="s">
        <v>5</v>
      </c>
      <c r="DF103" s="3" t="s">
        <v>5</v>
      </c>
      <c r="DG103" s="3" t="s">
        <v>5</v>
      </c>
      <c r="DH103" s="3" t="s">
        <v>5</v>
      </c>
      <c r="DI103" s="3" t="s">
        <v>5</v>
      </c>
      <c r="DJ103" s="3" t="s">
        <v>5</v>
      </c>
      <c r="DK103" s="3" t="s">
        <v>5</v>
      </c>
      <c r="DL103" s="3" t="s">
        <v>5</v>
      </c>
      <c r="DM103" s="3" t="s">
        <v>5</v>
      </c>
      <c r="DN103" s="3" t="s">
        <v>5</v>
      </c>
      <c r="DO103" s="3" t="s">
        <v>5</v>
      </c>
      <c r="DP103" s="3" t="s">
        <v>5</v>
      </c>
      <c r="DQ103" s="3" t="s">
        <v>5</v>
      </c>
      <c r="DR103" s="3" t="s">
        <v>5</v>
      </c>
      <c r="DS103" s="3" t="s">
        <v>5</v>
      </c>
      <c r="DT103" s="3" t="s">
        <v>5</v>
      </c>
      <c r="DU103" s="3" t="s">
        <v>5</v>
      </c>
      <c r="DV103" s="3" t="s">
        <v>5</v>
      </c>
    </row>
    <row r="104" spans="1:126">
      <c r="A104" s="26">
        <v>2019</v>
      </c>
      <c r="B104" s="11">
        <v>6.9811890790907771</v>
      </c>
      <c r="C104" s="11">
        <v>6.9654244589291228</v>
      </c>
      <c r="D104" s="11">
        <v>6.6885190842983997</v>
      </c>
      <c r="E104" s="11">
        <v>6.3708824458740407</v>
      </c>
      <c r="F104" s="11">
        <v>6.5802039177056999</v>
      </c>
      <c r="G104" s="11">
        <v>6.9875421801435706</v>
      </c>
      <c r="H104" s="11">
        <v>7.6221747709877681</v>
      </c>
      <c r="I104" s="11">
        <v>7.8559025135857814</v>
      </c>
      <c r="J104" s="11">
        <v>7.3613996800311607</v>
      </c>
      <c r="K104" s="11">
        <v>7.5102542454891354</v>
      </c>
      <c r="L104" s="11">
        <v>7.0841394214664257</v>
      </c>
      <c r="M104" s="11">
        <v>6.7914023421270926</v>
      </c>
      <c r="N104" s="11">
        <v>7.3382060470311847</v>
      </c>
      <c r="O104" s="11">
        <v>7.0917080784271596</v>
      </c>
      <c r="P104" s="11">
        <v>7.2156156910397726</v>
      </c>
      <c r="Q104" s="11">
        <v>7.4458540635600281</v>
      </c>
      <c r="R104" s="11">
        <v>7.7088910175227507</v>
      </c>
      <c r="S104" s="11">
        <v>7.5679545880538521</v>
      </c>
      <c r="T104" s="11">
        <v>7.3478390981238721</v>
      </c>
      <c r="U104" s="11">
        <v>7.1958439035510029</v>
      </c>
      <c r="V104" s="11">
        <v>6.8281167019130828</v>
      </c>
      <c r="W104" s="11">
        <v>7.0774060137798482</v>
      </c>
      <c r="X104" s="11">
        <v>7.1374857683158401</v>
      </c>
      <c r="Y104" s="11">
        <v>7.1981807009389138</v>
      </c>
      <c r="Z104" s="11">
        <v>7.0756128261539573</v>
      </c>
      <c r="AA104" s="11">
        <v>6.7318933989108443</v>
      </c>
      <c r="AB104" s="11">
        <v>6.5215918260708436</v>
      </c>
      <c r="AC104" s="11">
        <v>6.3762666659360905</v>
      </c>
      <c r="AD104" s="11">
        <v>6.5429438576703154</v>
      </c>
      <c r="AE104" s="11">
        <v>5.8755495013522481</v>
      </c>
      <c r="AF104" s="11">
        <v>5.521573167458234</v>
      </c>
      <c r="AG104" s="11">
        <v>5.555315925674714</v>
      </c>
      <c r="AH104" s="11">
        <v>5.8770384644034932</v>
      </c>
      <c r="AI104" s="11">
        <v>5.3106050278604142</v>
      </c>
      <c r="AJ104" s="11">
        <v>5.2592036114289469</v>
      </c>
      <c r="AK104" s="11">
        <v>5.4125616252812723</v>
      </c>
      <c r="AL104" s="11">
        <v>5.1053600250916986</v>
      </c>
      <c r="AM104" s="11">
        <v>5.4200755911650411</v>
      </c>
      <c r="AN104" s="11">
        <v>5.1827284875641846</v>
      </c>
      <c r="AO104" s="11">
        <v>5.050304140569855</v>
      </c>
      <c r="AP104" s="11">
        <v>4.9889928654100117</v>
      </c>
      <c r="AQ104" s="11">
        <v>5.3630688050165496</v>
      </c>
      <c r="AR104" s="11">
        <v>5.0962611495850503</v>
      </c>
      <c r="AS104" s="11">
        <v>5.0936724281572863</v>
      </c>
      <c r="AT104" s="11">
        <v>5.4846268688577879</v>
      </c>
      <c r="AU104" s="11">
        <v>5.6636730497705781</v>
      </c>
      <c r="AV104" s="11">
        <v>5.6137756418167317</v>
      </c>
      <c r="AW104" s="11">
        <v>5.4544474673839529</v>
      </c>
      <c r="AX104" s="11">
        <v>6.0297846039563918</v>
      </c>
      <c r="AY104" s="11">
        <v>6.9164323211546792</v>
      </c>
      <c r="AZ104" s="11">
        <v>6.4130948213348287</v>
      </c>
      <c r="BA104" s="11">
        <v>6.1914626111141891</v>
      </c>
      <c r="BB104" s="11">
        <v>6.690222476757417</v>
      </c>
      <c r="BC104" s="11">
        <v>6.8945264624291545</v>
      </c>
      <c r="BD104" s="11">
        <v>6.8238607242993892</v>
      </c>
      <c r="BE104" s="11">
        <v>6.4281038622165276</v>
      </c>
      <c r="BF104" s="11">
        <v>7.0462162050341588</v>
      </c>
      <c r="BG104" s="11">
        <v>7.0078461890454591</v>
      </c>
      <c r="BH104" s="11">
        <v>6.8811059431261254</v>
      </c>
      <c r="BI104" s="11">
        <v>7.2280989616012024</v>
      </c>
      <c r="BJ104" s="11">
        <v>6.8408657040102963</v>
      </c>
      <c r="BK104" s="11">
        <v>6.7815009871989949</v>
      </c>
      <c r="BL104" s="11">
        <v>7.0848622639356513</v>
      </c>
      <c r="BM104" s="11">
        <v>7.0623633832968133</v>
      </c>
      <c r="BN104" s="11">
        <v>6.5517667008854197</v>
      </c>
      <c r="BO104" s="11">
        <v>7.1733413157147154</v>
      </c>
      <c r="BP104" s="11">
        <v>6.6325286260824647</v>
      </c>
      <c r="BQ104" s="11">
        <v>6.8710577803312525</v>
      </c>
      <c r="BR104" s="11">
        <v>7.0335830264689676</v>
      </c>
      <c r="BS104" s="11">
        <v>7.5291600687648037</v>
      </c>
      <c r="BT104" s="11">
        <v>6.595325198682918</v>
      </c>
      <c r="BU104" s="11">
        <v>6.1449012697659953</v>
      </c>
      <c r="BV104" s="11">
        <v>5.2026432448942677</v>
      </c>
      <c r="BW104" s="11">
        <v>4.337615196643867</v>
      </c>
      <c r="BX104" s="11">
        <v>3.7673068401912078</v>
      </c>
      <c r="BY104" s="11">
        <v>4.7637092813207067</v>
      </c>
      <c r="BZ104" s="11">
        <v>6.0030785552426993</v>
      </c>
      <c r="CA104" s="11">
        <v>7.9696006206577863</v>
      </c>
      <c r="CB104" s="11">
        <v>6.9779081696428946</v>
      </c>
      <c r="CC104" s="11">
        <v>7.0513637954164281</v>
      </c>
      <c r="CD104" s="11">
        <v>7.5229536189421919</v>
      </c>
      <c r="CE104" s="11">
        <v>7.259977301468747</v>
      </c>
      <c r="CF104" s="11">
        <v>7.7994701339433856</v>
      </c>
      <c r="CG104" s="11">
        <v>12.23075183136431</v>
      </c>
      <c r="CH104" s="11">
        <v>11.153969299452346</v>
      </c>
      <c r="CI104" s="11">
        <v>11.187668062856122</v>
      </c>
      <c r="CJ104" s="11">
        <v>12.843280455885333</v>
      </c>
      <c r="CK104" s="11">
        <v>12.741323383352347</v>
      </c>
      <c r="CL104" s="11">
        <v>9.9123819636532779</v>
      </c>
      <c r="CM104" s="11">
        <v>9.8684995169259686</v>
      </c>
      <c r="CN104" s="11">
        <v>12.58466917935224</v>
      </c>
      <c r="CO104" s="11">
        <v>13.633403244560185</v>
      </c>
      <c r="CP104" s="11">
        <v>10.815028423862888</v>
      </c>
      <c r="CQ104" s="11">
        <v>28.939574031612587</v>
      </c>
      <c r="CR104" s="11" t="s">
        <v>5</v>
      </c>
      <c r="CS104" s="11" t="s">
        <v>5</v>
      </c>
      <c r="CT104" s="11" t="s">
        <v>5</v>
      </c>
      <c r="CU104" s="3" t="s">
        <v>5</v>
      </c>
      <c r="CV104" s="3" t="s">
        <v>5</v>
      </c>
      <c r="CW104" s="3" t="s">
        <v>5</v>
      </c>
      <c r="CX104" s="3" t="s">
        <v>5</v>
      </c>
      <c r="CY104" s="3" t="s">
        <v>5</v>
      </c>
      <c r="CZ104" s="3" t="s">
        <v>5</v>
      </c>
      <c r="DA104" s="3" t="s">
        <v>5</v>
      </c>
      <c r="DB104" s="3" t="s">
        <v>5</v>
      </c>
      <c r="DC104" s="3" t="s">
        <v>5</v>
      </c>
      <c r="DD104" s="3" t="s">
        <v>5</v>
      </c>
      <c r="DE104" s="3" t="s">
        <v>5</v>
      </c>
      <c r="DF104" s="3" t="s">
        <v>5</v>
      </c>
      <c r="DG104" s="3" t="s">
        <v>5</v>
      </c>
      <c r="DH104" s="3" t="s">
        <v>5</v>
      </c>
      <c r="DI104" s="3" t="s">
        <v>5</v>
      </c>
      <c r="DJ104" s="3" t="s">
        <v>5</v>
      </c>
      <c r="DK104" s="3" t="s">
        <v>5</v>
      </c>
      <c r="DL104" s="3" t="s">
        <v>5</v>
      </c>
      <c r="DM104" s="3" t="s">
        <v>5</v>
      </c>
      <c r="DN104" s="3" t="s">
        <v>5</v>
      </c>
      <c r="DO104" s="3" t="s">
        <v>5</v>
      </c>
      <c r="DP104" s="3" t="s">
        <v>5</v>
      </c>
      <c r="DQ104" s="3" t="s">
        <v>5</v>
      </c>
      <c r="DR104" s="3" t="s">
        <v>5</v>
      </c>
      <c r="DS104" s="3" t="s">
        <v>5</v>
      </c>
      <c r="DT104" s="3" t="s">
        <v>5</v>
      </c>
      <c r="DU104" s="3" t="s">
        <v>5</v>
      </c>
      <c r="DV104" s="3" t="s">
        <v>5</v>
      </c>
    </row>
    <row r="105" spans="1:126">
      <c r="A105" s="26">
        <v>2020</v>
      </c>
      <c r="B105" s="11">
        <v>7.0944233370429837</v>
      </c>
      <c r="C105" s="11">
        <v>7.0800310453719097</v>
      </c>
      <c r="D105" s="11">
        <v>6.8073354767742291</v>
      </c>
      <c r="E105" s="11">
        <v>6.4944428930335656</v>
      </c>
      <c r="F105" s="11">
        <v>6.702821936022672</v>
      </c>
      <c r="G105" s="11">
        <v>7.1069966401925342</v>
      </c>
      <c r="H105" s="11">
        <v>7.735840712713185</v>
      </c>
      <c r="I105" s="11">
        <v>7.9682041166649302</v>
      </c>
      <c r="J105" s="11">
        <v>7.4806760467497808</v>
      </c>
      <c r="K105" s="11">
        <v>7.629186679664274</v>
      </c>
      <c r="L105" s="11">
        <v>7.2094841763262378</v>
      </c>
      <c r="M105" s="11">
        <v>6.9217242616797456</v>
      </c>
      <c r="N105" s="11">
        <v>7.4635101137482813</v>
      </c>
      <c r="O105" s="11">
        <v>7.2215463163067151</v>
      </c>
      <c r="P105" s="11">
        <v>7.3455271465152077</v>
      </c>
      <c r="Q105" s="11">
        <v>7.5745114325724092</v>
      </c>
      <c r="R105" s="11">
        <v>7.835847379130696</v>
      </c>
      <c r="S105" s="11">
        <v>7.6983454726243234</v>
      </c>
      <c r="T105" s="11">
        <v>7.4827820135320007</v>
      </c>
      <c r="U105" s="11">
        <v>7.3345623204062518</v>
      </c>
      <c r="V105" s="11">
        <v>6.9735877270149098</v>
      </c>
      <c r="W105" s="11">
        <v>7.2214740890605293</v>
      </c>
      <c r="X105" s="11">
        <v>7.2827043685382273</v>
      </c>
      <c r="Y105" s="11">
        <v>7.3445732409890718</v>
      </c>
      <c r="Z105" s="11">
        <v>7.2257935410609475</v>
      </c>
      <c r="AA105" s="11">
        <v>6.889129830134272</v>
      </c>
      <c r="AB105" s="11">
        <v>6.6841548950343093</v>
      </c>
      <c r="AC105" s="11">
        <v>6.543357502974537</v>
      </c>
      <c r="AD105" s="11">
        <v>6.7100408685192692</v>
      </c>
      <c r="AE105" s="11">
        <v>6.0552903207946436</v>
      </c>
      <c r="AF105" s="11">
        <v>5.709525020028881</v>
      </c>
      <c r="AG105" s="11">
        <v>5.7456772953446436</v>
      </c>
      <c r="AH105" s="11">
        <v>6.0653147361518558</v>
      </c>
      <c r="AI105" s="11">
        <v>5.5110540368392824</v>
      </c>
      <c r="AJ105" s="11">
        <v>5.46378131590635</v>
      </c>
      <c r="AK105" s="11">
        <v>5.6179929912690865</v>
      </c>
      <c r="AL105" s="11">
        <v>5.319480085421505</v>
      </c>
      <c r="AM105" s="11">
        <v>5.6324612462234063</v>
      </c>
      <c r="AN105" s="11">
        <v>5.4030041910200799</v>
      </c>
      <c r="AO105" s="11">
        <v>5.2768780592123639</v>
      </c>
      <c r="AP105" s="11">
        <v>5.2208010603034749</v>
      </c>
      <c r="AQ105" s="11">
        <v>5.5922424120449472</v>
      </c>
      <c r="AR105" s="11">
        <v>5.334792893640997</v>
      </c>
      <c r="AS105" s="11">
        <v>5.3368411042417669</v>
      </c>
      <c r="AT105" s="11">
        <v>5.7248977848517617</v>
      </c>
      <c r="AU105" s="11">
        <v>5.9051684604661716</v>
      </c>
      <c r="AV105" s="11">
        <v>5.8612178447296639</v>
      </c>
      <c r="AW105" s="11">
        <v>5.710364053158254</v>
      </c>
      <c r="AX105" s="11">
        <v>6.2789050077988184</v>
      </c>
      <c r="AY105" s="11">
        <v>7.1516934355763215</v>
      </c>
      <c r="AZ105" s="11">
        <v>6.6647692382951735</v>
      </c>
      <c r="BA105" s="11">
        <v>6.4538939968741031</v>
      </c>
      <c r="BB105" s="11">
        <v>6.9471578513572521</v>
      </c>
      <c r="BC105" s="11">
        <v>7.1527149653368021</v>
      </c>
      <c r="BD105" s="11">
        <v>7.0900700623542869</v>
      </c>
      <c r="BE105" s="11">
        <v>6.7108623552748714</v>
      </c>
      <c r="BF105" s="11">
        <v>7.3203758814320121</v>
      </c>
      <c r="BG105" s="11">
        <v>7.2902303310324328</v>
      </c>
      <c r="BH105" s="11">
        <v>7.1745475010024551</v>
      </c>
      <c r="BI105" s="11">
        <v>7.5200529789053467</v>
      </c>
      <c r="BJ105" s="11">
        <v>7.152225072025729</v>
      </c>
      <c r="BK105" s="11">
        <v>7.1037640047681565</v>
      </c>
      <c r="BL105" s="11">
        <v>7.4076980615300352</v>
      </c>
      <c r="BM105" s="11">
        <v>7.39599088958599</v>
      </c>
      <c r="BN105" s="11">
        <v>6.912627245519773</v>
      </c>
      <c r="BO105" s="11">
        <v>7.5255113913425697</v>
      </c>
      <c r="BP105" s="11">
        <v>7.0154912108572196</v>
      </c>
      <c r="BQ105" s="11">
        <v>7.2591787019105114</v>
      </c>
      <c r="BR105" s="11">
        <v>7.4300593434349445</v>
      </c>
      <c r="BS105" s="11">
        <v>7.9218248193719392</v>
      </c>
      <c r="BT105" s="11">
        <v>7.0410499341176127</v>
      </c>
      <c r="BU105" s="11">
        <v>6.6279655328820075</v>
      </c>
      <c r="BV105" s="11">
        <v>5.7476780422706186</v>
      </c>
      <c r="BW105" s="11">
        <v>4.9467437597305235</v>
      </c>
      <c r="BX105" s="11">
        <v>4.4325990661130694</v>
      </c>
      <c r="BY105" s="11">
        <v>5.4124459964821865</v>
      </c>
      <c r="BZ105" s="11">
        <v>6.6207293462588908</v>
      </c>
      <c r="CA105" s="11">
        <v>8.5123141186518172</v>
      </c>
      <c r="CB105" s="11">
        <v>7.6108808411080391</v>
      </c>
      <c r="CC105" s="11">
        <v>7.7193062822372971</v>
      </c>
      <c r="CD105" s="11">
        <v>8.2039862833160679</v>
      </c>
      <c r="CE105" s="11">
        <v>8.0084391788317166</v>
      </c>
      <c r="CF105" s="11">
        <v>8.5640065532208389</v>
      </c>
      <c r="CG105" s="11">
        <v>12.689726144129812</v>
      </c>
      <c r="CH105" s="11">
        <v>11.752557870824885</v>
      </c>
      <c r="CI105" s="11">
        <v>11.842745615025541</v>
      </c>
      <c r="CJ105" s="11">
        <v>13.387187470181441</v>
      </c>
      <c r="CK105" s="11">
        <v>13.365963408502093</v>
      </c>
      <c r="CL105" s="11">
        <v>11.030390766638572</v>
      </c>
      <c r="CM105" s="11">
        <v>11.180156861530028</v>
      </c>
      <c r="CN105" s="11">
        <v>13.615424060391856</v>
      </c>
      <c r="CO105" s="11">
        <v>14.65966332955772</v>
      </c>
      <c r="CP105" s="11">
        <v>13.122833477425369</v>
      </c>
      <c r="CQ105" s="11">
        <v>23.339008808081456</v>
      </c>
      <c r="CR105" s="11">
        <v>17.738443584550328</v>
      </c>
      <c r="CS105" s="11" t="s">
        <v>5</v>
      </c>
      <c r="CT105" s="11" t="s">
        <v>5</v>
      </c>
      <c r="CU105" s="3" t="s">
        <v>5</v>
      </c>
      <c r="CV105" s="3" t="s">
        <v>5</v>
      </c>
      <c r="CW105" s="3" t="s">
        <v>5</v>
      </c>
      <c r="CX105" s="3" t="s">
        <v>5</v>
      </c>
      <c r="CY105" s="3" t="s">
        <v>5</v>
      </c>
      <c r="CZ105" s="3" t="s">
        <v>5</v>
      </c>
      <c r="DA105" s="3" t="s">
        <v>5</v>
      </c>
      <c r="DB105" s="3" t="s">
        <v>5</v>
      </c>
      <c r="DC105" s="3" t="s">
        <v>5</v>
      </c>
      <c r="DD105" s="3" t="s">
        <v>5</v>
      </c>
      <c r="DE105" s="3" t="s">
        <v>5</v>
      </c>
      <c r="DF105" s="3" t="s">
        <v>5</v>
      </c>
      <c r="DG105" s="3" t="s">
        <v>5</v>
      </c>
      <c r="DH105" s="3" t="s">
        <v>5</v>
      </c>
      <c r="DI105" s="3" t="s">
        <v>5</v>
      </c>
      <c r="DJ105" s="3" t="s">
        <v>5</v>
      </c>
      <c r="DK105" s="3" t="s">
        <v>5</v>
      </c>
      <c r="DL105" s="3" t="s">
        <v>5</v>
      </c>
      <c r="DM105" s="3" t="s">
        <v>5</v>
      </c>
      <c r="DN105" s="3" t="s">
        <v>5</v>
      </c>
      <c r="DO105" s="3" t="s">
        <v>5</v>
      </c>
      <c r="DP105" s="3" t="s">
        <v>5</v>
      </c>
      <c r="DQ105" s="3" t="s">
        <v>5</v>
      </c>
      <c r="DR105" s="3" t="s">
        <v>5</v>
      </c>
      <c r="DS105" s="3" t="s">
        <v>5</v>
      </c>
      <c r="DT105" s="3" t="s">
        <v>5</v>
      </c>
      <c r="DU105" s="3" t="s">
        <v>5</v>
      </c>
      <c r="DV105" s="3" t="s">
        <v>5</v>
      </c>
    </row>
    <row r="106" spans="1:126">
      <c r="A106" s="26">
        <v>2021</v>
      </c>
      <c r="B106" s="12">
        <v>7.298500568974946</v>
      </c>
      <c r="C106" s="12">
        <v>7.2864079564996871</v>
      </c>
      <c r="D106" s="12">
        <v>7.0188089036437677</v>
      </c>
      <c r="E106" s="12">
        <v>6.7115546641032129</v>
      </c>
      <c r="F106" s="12">
        <v>6.9200286280497192</v>
      </c>
      <c r="G106" s="12">
        <v>7.3221487386795499</v>
      </c>
      <c r="H106" s="12">
        <v>7.9463962337109493</v>
      </c>
      <c r="I106" s="12">
        <v>8.1785146052699425</v>
      </c>
      <c r="J106" s="12">
        <v>7.6989165189743396</v>
      </c>
      <c r="K106" s="12">
        <v>7.8482286442946956</v>
      </c>
      <c r="L106" s="12">
        <v>7.4359534022121156</v>
      </c>
      <c r="M106" s="12">
        <v>7.1542432421601232</v>
      </c>
      <c r="N106" s="12">
        <v>7.6923473457573683</v>
      </c>
      <c r="O106" s="12">
        <v>7.4560558498754466</v>
      </c>
      <c r="P106" s="12">
        <v>7.5813845911005266</v>
      </c>
      <c r="Q106" s="12">
        <v>7.8104537309667155</v>
      </c>
      <c r="R106" s="12">
        <v>8.0714722569229469</v>
      </c>
      <c r="S106" s="12">
        <v>7.9386934742684589</v>
      </c>
      <c r="T106" s="12">
        <v>7.7289750339035361</v>
      </c>
      <c r="U106" s="12">
        <v>7.5858775838102073</v>
      </c>
      <c r="V106" s="12">
        <v>7.2329594359030231</v>
      </c>
      <c r="W106" s="12">
        <v>7.4809989359065385</v>
      </c>
      <c r="X106" s="12">
        <v>7.544908871700029</v>
      </c>
      <c r="Y106" s="12">
        <v>7.6095220678592437</v>
      </c>
      <c r="Z106" s="12">
        <v>7.4960719308033132</v>
      </c>
      <c r="AA106" s="12">
        <v>7.167956700167748</v>
      </c>
      <c r="AB106" s="12">
        <v>6.969893219426841</v>
      </c>
      <c r="AC106" s="12">
        <v>6.8352775044170979</v>
      </c>
      <c r="AD106" s="12">
        <v>7.0038025851956194</v>
      </c>
      <c r="AE106" s="12">
        <v>6.3632089369396683</v>
      </c>
      <c r="AF106" s="12">
        <v>6.0273479379452839</v>
      </c>
      <c r="AG106" s="12">
        <v>6.0678336077625943</v>
      </c>
      <c r="AH106" s="12">
        <v>6.3875104059387251</v>
      </c>
      <c r="AI106" s="12">
        <v>5.8471617124848683</v>
      </c>
      <c r="AJ106" s="12">
        <v>5.8060725463354617</v>
      </c>
      <c r="AK106" s="12">
        <v>5.963367493092731</v>
      </c>
      <c r="AL106" s="12">
        <v>5.6755860440396697</v>
      </c>
      <c r="AM106" s="12">
        <v>5.9892981336181146</v>
      </c>
      <c r="AN106" s="12">
        <v>5.7699495946664783</v>
      </c>
      <c r="AO106" s="12">
        <v>5.6524738406737471</v>
      </c>
      <c r="AP106" s="12">
        <v>5.6041052842714665</v>
      </c>
      <c r="AQ106" s="12">
        <v>5.9757623245988833</v>
      </c>
      <c r="AR106" s="12">
        <v>5.73018261047193</v>
      </c>
      <c r="AS106" s="12">
        <v>5.7396523589261017</v>
      </c>
      <c r="AT106" s="12">
        <v>6.1279927813452106</v>
      </c>
      <c r="AU106" s="12">
        <v>6.3126325612905836</v>
      </c>
      <c r="AV106" s="12">
        <v>6.2777102398852964</v>
      </c>
      <c r="AW106" s="12">
        <v>6.1384349419205604</v>
      </c>
      <c r="AX106" s="12">
        <v>6.7040494368553247</v>
      </c>
      <c r="AY106" s="12">
        <v>7.5673135242345149</v>
      </c>
      <c r="AZ106" s="12">
        <v>7.1000098549085653</v>
      </c>
      <c r="BA106" s="12">
        <v>6.9034927436660354</v>
      </c>
      <c r="BB106" s="12">
        <v>7.3957642093380214</v>
      </c>
      <c r="BC106" s="12">
        <v>7.6069736313176026</v>
      </c>
      <c r="BD106" s="12">
        <v>7.5566359561675513</v>
      </c>
      <c r="BE106" s="12">
        <v>7.1980568735001471</v>
      </c>
      <c r="BF106" s="12">
        <v>7.8045124244589887</v>
      </c>
      <c r="BG106" s="12">
        <v>7.7875535944036827</v>
      </c>
      <c r="BH106" s="12">
        <v>7.6880025036737383</v>
      </c>
      <c r="BI106" s="12">
        <v>8.0380471579217208</v>
      </c>
      <c r="BJ106" s="12">
        <v>7.6948254200947694</v>
      </c>
      <c r="BK106" s="12">
        <v>7.6632518218465284</v>
      </c>
      <c r="BL106" s="12">
        <v>7.9747021656765407</v>
      </c>
      <c r="BM106" s="12">
        <v>7.9805316990685728</v>
      </c>
      <c r="BN106" s="12">
        <v>7.530540069175756</v>
      </c>
      <c r="BO106" s="12">
        <v>8.1435864304125243</v>
      </c>
      <c r="BP106" s="12">
        <v>7.6711694239123496</v>
      </c>
      <c r="BQ106" s="12">
        <v>7.9290634915863922</v>
      </c>
      <c r="BR106" s="12">
        <v>8.1177657098305289</v>
      </c>
      <c r="BS106" s="12">
        <v>8.6167882557845044</v>
      </c>
      <c r="BT106" s="12">
        <v>7.7966186905942907</v>
      </c>
      <c r="BU106" s="12">
        <v>7.4302804156671769</v>
      </c>
      <c r="BV106" s="12">
        <v>6.620101357280646</v>
      </c>
      <c r="BW106" s="12">
        <v>5.8919217528949028</v>
      </c>
      <c r="BX106" s="12">
        <v>5.4441099086766247</v>
      </c>
      <c r="BY106" s="12">
        <v>6.4254646443883319</v>
      </c>
      <c r="BZ106" s="12">
        <v>7.6239847590715071</v>
      </c>
      <c r="CA106" s="12">
        <v>9.4688153546444145</v>
      </c>
      <c r="CB106" s="12">
        <v>8.6706006611859952</v>
      </c>
      <c r="CC106" s="12">
        <v>8.8349845951945873</v>
      </c>
      <c r="CD106" s="12">
        <v>9.3591019907657671</v>
      </c>
      <c r="CE106" s="12">
        <v>9.2535990737436862</v>
      </c>
      <c r="CF106" s="12">
        <v>9.8584230567415823</v>
      </c>
      <c r="CG106" s="12">
        <v>13.766350102466845</v>
      </c>
      <c r="CH106" s="12">
        <v>12.996997848465416</v>
      </c>
      <c r="CI106" s="12">
        <v>13.192117613887881</v>
      </c>
      <c r="CJ106" s="12">
        <v>14.717052483414426</v>
      </c>
      <c r="CK106" s="12">
        <v>14.845949430058669</v>
      </c>
      <c r="CL106" s="12">
        <v>12.987321621122655</v>
      </c>
      <c r="CM106" s="12">
        <v>13.39525411024163</v>
      </c>
      <c r="CN106" s="12">
        <v>15.793826317411755</v>
      </c>
      <c r="CO106" s="12">
        <v>17.064898184148426</v>
      </c>
      <c r="CP106" s="12">
        <v>16.513584508696837</v>
      </c>
      <c r="CQ106" s="12">
        <v>24.454618406224718</v>
      </c>
      <c r="CR106" s="12">
        <v>22.212140593530787</v>
      </c>
      <c r="CS106" s="12">
        <v>26.685837602511249</v>
      </c>
      <c r="CT106" s="12" t="s">
        <v>5</v>
      </c>
      <c r="CU106" s="11" t="s">
        <v>5</v>
      </c>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row>
    <row r="107" spans="1:126">
      <c r="A107" s="26">
        <v>2022</v>
      </c>
      <c r="B107" s="12">
        <v>7.00927839043002</v>
      </c>
      <c r="C107" s="12">
        <v>6.9942990116415356</v>
      </c>
      <c r="D107" s="12">
        <v>6.726441959922445</v>
      </c>
      <c r="E107" s="12">
        <v>6.4193460958693214</v>
      </c>
      <c r="F107" s="12">
        <v>6.6224363766741066</v>
      </c>
      <c r="G107" s="12">
        <v>7.0169509181517027</v>
      </c>
      <c r="H107" s="12">
        <v>7.6309847283967294</v>
      </c>
      <c r="I107" s="12">
        <v>7.8570194346571265</v>
      </c>
      <c r="J107" s="12">
        <v>7.3791977856163955</v>
      </c>
      <c r="K107" s="12">
        <v>7.5231800148154031</v>
      </c>
      <c r="L107" s="12">
        <v>7.1119073774753971</v>
      </c>
      <c r="M107" s="12">
        <v>6.8297049399270646</v>
      </c>
      <c r="N107" s="12">
        <v>7.3576603093380681</v>
      </c>
      <c r="O107" s="12">
        <v>7.1201974379735633</v>
      </c>
      <c r="P107" s="12">
        <v>7.2399697074742297</v>
      </c>
      <c r="Q107" s="12">
        <v>7.4620817251026983</v>
      </c>
      <c r="R107" s="12">
        <v>7.715576911159916</v>
      </c>
      <c r="S107" s="12">
        <v>7.5800091714665729</v>
      </c>
      <c r="T107" s="12">
        <v>7.3684050872733238</v>
      </c>
      <c r="U107" s="12">
        <v>7.2225195282500483</v>
      </c>
      <c r="V107" s="12">
        <v>6.8694657971265851</v>
      </c>
      <c r="W107" s="12">
        <v>7.1094588084619463</v>
      </c>
      <c r="X107" s="12">
        <v>7.1675627434122591</v>
      </c>
      <c r="Y107" s="12">
        <v>7.226203516268134</v>
      </c>
      <c r="Z107" s="12">
        <v>7.109056551615839</v>
      </c>
      <c r="AA107" s="12">
        <v>6.7801232633614923</v>
      </c>
      <c r="AB107" s="12">
        <v>6.5793869663379718</v>
      </c>
      <c r="AC107" s="12">
        <v>6.4411156722128178</v>
      </c>
      <c r="AD107" s="12">
        <v>6.6014858701944856</v>
      </c>
      <c r="AE107" s="12">
        <v>5.9643962944863986</v>
      </c>
      <c r="AF107" s="12">
        <v>5.6275957187239714</v>
      </c>
      <c r="AG107" s="12">
        <v>5.6614111174952404</v>
      </c>
      <c r="AH107" s="12">
        <v>5.9699171573876271</v>
      </c>
      <c r="AI107" s="12">
        <v>5.4314865177603782</v>
      </c>
      <c r="AJ107" s="12">
        <v>5.3844515416335872</v>
      </c>
      <c r="AK107" s="12">
        <v>5.5324091343350617</v>
      </c>
      <c r="AL107" s="12">
        <v>5.2422805228278264</v>
      </c>
      <c r="AM107" s="12">
        <v>5.5435423188931061</v>
      </c>
      <c r="AN107" s="12">
        <v>5.3203563684876816</v>
      </c>
      <c r="AO107" s="12">
        <v>5.1971544511813939</v>
      </c>
      <c r="AP107" s="12">
        <v>5.1416464064792926</v>
      </c>
      <c r="AQ107" s="12">
        <v>5.4984085196974295</v>
      </c>
      <c r="AR107" s="12">
        <v>5.2486147311927578</v>
      </c>
      <c r="AS107" s="12">
        <v>5.248991190244455</v>
      </c>
      <c r="AT107" s="12">
        <v>5.6207466769824208</v>
      </c>
      <c r="AU107" s="12">
        <v>5.7920809591526412</v>
      </c>
      <c r="AV107" s="12">
        <v>5.7476364949878862</v>
      </c>
      <c r="AW107" s="12">
        <v>5.6005452280844965</v>
      </c>
      <c r="AX107" s="12">
        <v>6.1436392289627157</v>
      </c>
      <c r="AY107" s="12">
        <v>6.977243435190406</v>
      </c>
      <c r="AZ107" s="12">
        <v>6.5073277143810966</v>
      </c>
      <c r="BA107" s="12">
        <v>6.3021983198932405</v>
      </c>
      <c r="BB107" s="12">
        <v>6.7701683213553423</v>
      </c>
      <c r="BC107" s="12">
        <v>6.9623594408357814</v>
      </c>
      <c r="BD107" s="12">
        <v>6.8982013816082421</v>
      </c>
      <c r="BE107" s="12">
        <v>6.5324828824672236</v>
      </c>
      <c r="BF107" s="12">
        <v>7.1079133226457811</v>
      </c>
      <c r="BG107" s="12">
        <v>7.0739634857965248</v>
      </c>
      <c r="BH107" s="12">
        <v>6.9586678048646018</v>
      </c>
      <c r="BI107" s="12">
        <v>7.2803077392952931</v>
      </c>
      <c r="BJ107" s="12">
        <v>6.9258828209061942</v>
      </c>
      <c r="BK107" s="12">
        <v>6.8738267504096102</v>
      </c>
      <c r="BL107" s="12">
        <v>7.1538235109462809</v>
      </c>
      <c r="BM107" s="12">
        <v>7.1353380976288312</v>
      </c>
      <c r="BN107" s="12">
        <v>6.673370650416409</v>
      </c>
      <c r="BO107" s="12">
        <v>7.2404727685283055</v>
      </c>
      <c r="BP107" s="12">
        <v>6.7541623215318713</v>
      </c>
      <c r="BQ107" s="12">
        <v>6.9728930168707626</v>
      </c>
      <c r="BR107" s="12">
        <v>7.1221168663921457</v>
      </c>
      <c r="BS107" s="12">
        <v>7.5677582912963892</v>
      </c>
      <c r="BT107" s="12">
        <v>6.7391124150210704</v>
      </c>
      <c r="BU107" s="12">
        <v>6.3461907554537271</v>
      </c>
      <c r="BV107" s="12">
        <v>5.5250552729941145</v>
      </c>
      <c r="BW107" s="12">
        <v>4.7815895652791731</v>
      </c>
      <c r="BX107" s="12">
        <v>4.3049724887392662</v>
      </c>
      <c r="BY107" s="12">
        <v>5.1899412173760178</v>
      </c>
      <c r="BZ107" s="12">
        <v>6.272554496740355</v>
      </c>
      <c r="CA107" s="12">
        <v>7.957572049418066</v>
      </c>
      <c r="CB107" s="12">
        <v>7.1218295342876479</v>
      </c>
      <c r="CC107" s="12">
        <v>7.1910381871347404</v>
      </c>
      <c r="CD107" s="12">
        <v>7.5876224177864477</v>
      </c>
      <c r="CE107" s="12">
        <v>7.3779959597670404</v>
      </c>
      <c r="CF107" s="12">
        <v>7.8174581362999689</v>
      </c>
      <c r="CG107" s="12">
        <v>11.300464327299029</v>
      </c>
      <c r="CH107" s="12">
        <v>10.400609494746336</v>
      </c>
      <c r="CI107" s="12">
        <v>10.36310358357367</v>
      </c>
      <c r="CJ107" s="12">
        <v>11.492224916751058</v>
      </c>
      <c r="CK107" s="12">
        <v>11.285749412064538</v>
      </c>
      <c r="CL107" s="12">
        <v>9.2380580243442925</v>
      </c>
      <c r="CM107" s="12">
        <v>9.126341002726102</v>
      </c>
      <c r="CN107" s="12">
        <v>10.572415307798275</v>
      </c>
      <c r="CO107" s="12">
        <v>10.761406695143254</v>
      </c>
      <c r="CP107" s="12">
        <v>9.0596574569809487</v>
      </c>
      <c r="CQ107" s="12">
        <v>13.151951117197886</v>
      </c>
      <c r="CR107" s="12">
        <v>7.8894101457263206</v>
      </c>
      <c r="CS107" s="12">
        <v>2.9648934263143176</v>
      </c>
      <c r="CT107" s="12">
        <v>-20.756050749882615</v>
      </c>
      <c r="CU107" s="11" t="s">
        <v>5</v>
      </c>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row>
    <row r="108" spans="1:126">
      <c r="A108" s="26">
        <v>2023</v>
      </c>
      <c r="B108" s="18">
        <v>7.1667845367412069</v>
      </c>
      <c r="C108" s="12">
        <v>7.1535833592424058</v>
      </c>
      <c r="D108" s="12">
        <v>6.8901756970995622</v>
      </c>
      <c r="E108" s="12">
        <v>6.5880359341120256</v>
      </c>
      <c r="F108" s="12">
        <v>6.790760252761892</v>
      </c>
      <c r="G108" s="12">
        <v>7.182842636547127</v>
      </c>
      <c r="H108" s="12">
        <v>7.7920053370981384</v>
      </c>
      <c r="I108" s="12">
        <v>8.0173256027260198</v>
      </c>
      <c r="J108" s="12">
        <v>7.5465942627642768</v>
      </c>
      <c r="K108" s="12">
        <v>7.6908395734009218</v>
      </c>
      <c r="L108" s="12">
        <v>7.2861457110145968</v>
      </c>
      <c r="M108" s="12">
        <v>7.0091897191109576</v>
      </c>
      <c r="N108" s="12">
        <v>7.533093104914677</v>
      </c>
      <c r="O108" s="12">
        <v>7.3004878296318187</v>
      </c>
      <c r="P108" s="12">
        <v>7.4209805529676958</v>
      </c>
      <c r="Q108" s="12">
        <v>7.64259737575117</v>
      </c>
      <c r="R108" s="12">
        <v>7.8952025674741328</v>
      </c>
      <c r="S108" s="12">
        <v>7.7635261042747095</v>
      </c>
      <c r="T108" s="12">
        <v>7.5568610327939805</v>
      </c>
      <c r="U108" s="12">
        <v>7.4152076447143012</v>
      </c>
      <c r="V108" s="12">
        <v>7.0691506039445215</v>
      </c>
      <c r="W108" s="12">
        <v>7.3086201321043349</v>
      </c>
      <c r="X108" s="12">
        <v>7.3685800853269088</v>
      </c>
      <c r="Y108" s="12">
        <v>7.429119212436901</v>
      </c>
      <c r="Z108" s="12">
        <v>7.3162974188767782</v>
      </c>
      <c r="AA108" s="12">
        <v>6.9947089820678512</v>
      </c>
      <c r="AB108" s="12">
        <v>6.7997410463739136</v>
      </c>
      <c r="AC108" s="12">
        <v>6.6665208138566623</v>
      </c>
      <c r="AD108" s="12">
        <v>6.8278200824620772</v>
      </c>
      <c r="AE108" s="12">
        <v>6.2032438949855218</v>
      </c>
      <c r="AF108" s="12">
        <v>5.8749087335798817</v>
      </c>
      <c r="AG108" s="12">
        <v>5.9119106639345036</v>
      </c>
      <c r="AH108" s="12">
        <v>6.2195378175624452</v>
      </c>
      <c r="AI108" s="12">
        <v>5.693231044085997</v>
      </c>
      <c r="AJ108" s="12">
        <v>5.6510207476850285</v>
      </c>
      <c r="AK108" s="12">
        <v>5.8008610644079317</v>
      </c>
      <c r="AL108" s="12">
        <v>5.5197418164745704</v>
      </c>
      <c r="AM108" s="12">
        <v>5.8206134403690468</v>
      </c>
      <c r="AN108" s="12">
        <v>5.6057651078283151</v>
      </c>
      <c r="AO108" s="12">
        <v>5.4894887948719786</v>
      </c>
      <c r="AP108" s="12">
        <v>5.4399780327283676</v>
      </c>
      <c r="AQ108" s="12">
        <v>5.7957150496838903</v>
      </c>
      <c r="AR108" s="12">
        <v>5.5556909097237028</v>
      </c>
      <c r="AS108" s="12">
        <v>5.5616437273113863</v>
      </c>
      <c r="AT108" s="12">
        <v>5.9323047149813704</v>
      </c>
      <c r="AU108" s="12">
        <v>6.1062847283936437</v>
      </c>
      <c r="AV108" s="12">
        <v>6.0687373456405354</v>
      </c>
      <c r="AW108" s="12">
        <v>5.9308263163362858</v>
      </c>
      <c r="AX108" s="12">
        <v>6.4696640589619783</v>
      </c>
      <c r="AY108" s="12">
        <v>7.2929095024094961</v>
      </c>
      <c r="AZ108" s="12">
        <v>6.8393600688507705</v>
      </c>
      <c r="BA108" s="12">
        <v>6.6456596477450001</v>
      </c>
      <c r="BB108" s="12">
        <v>7.1109229389112185</v>
      </c>
      <c r="BC108" s="12">
        <v>7.3064154694599983</v>
      </c>
      <c r="BD108" s="12">
        <v>7.2515350031381836</v>
      </c>
      <c r="BE108" s="12">
        <v>6.9025386463383516</v>
      </c>
      <c r="BF108" s="12">
        <v>7.4730792132714923</v>
      </c>
      <c r="BG108" s="12">
        <v>7.448863906360657</v>
      </c>
      <c r="BH108" s="12">
        <v>7.3458231279661295</v>
      </c>
      <c r="BI108" s="12">
        <v>7.6691429441576089</v>
      </c>
      <c r="BJ108" s="12">
        <v>7.3342775026961835</v>
      </c>
      <c r="BK108" s="12">
        <v>7.2946660471262597</v>
      </c>
      <c r="BL108" s="12">
        <v>7.5785751003346</v>
      </c>
      <c r="BM108" s="12">
        <v>7.572753601380172</v>
      </c>
      <c r="BN108" s="12">
        <v>7.1372385939019773</v>
      </c>
      <c r="BO108" s="12">
        <v>7.7012124036918674</v>
      </c>
      <c r="BP108" s="12">
        <v>7.2444972717629286</v>
      </c>
      <c r="BQ108" s="12">
        <v>7.4719893946789862</v>
      </c>
      <c r="BR108" s="12">
        <v>7.632875661809928</v>
      </c>
      <c r="BS108" s="12">
        <v>8.0807625132836094</v>
      </c>
      <c r="BT108" s="12">
        <v>7.3000327119462387</v>
      </c>
      <c r="BU108" s="12">
        <v>6.9424385322489846</v>
      </c>
      <c r="BV108" s="12">
        <v>6.1758177905299476</v>
      </c>
      <c r="BW108" s="12">
        <v>5.4881212118250371</v>
      </c>
      <c r="BX108" s="12">
        <v>5.0608019987470341</v>
      </c>
      <c r="BY108" s="12">
        <v>5.940155978747744</v>
      </c>
      <c r="BZ108" s="12">
        <v>7.007660234566969</v>
      </c>
      <c r="CA108" s="12">
        <v>8.6474438912993818</v>
      </c>
      <c r="CB108" s="12">
        <v>7.887982094019554</v>
      </c>
      <c r="CC108" s="12">
        <v>7.9938720051237437</v>
      </c>
      <c r="CD108" s="12">
        <v>8.4130256572941882</v>
      </c>
      <c r="CE108" s="12">
        <v>8.2642832991293194</v>
      </c>
      <c r="CF108" s="12">
        <v>8.7316720483390835</v>
      </c>
      <c r="CG108" s="12">
        <v>12.04342542074081</v>
      </c>
      <c r="CH108" s="12">
        <v>11.260914582902009</v>
      </c>
      <c r="CI108" s="12">
        <v>11.292471056293065</v>
      </c>
      <c r="CJ108" s="12">
        <v>12.404946234432279</v>
      </c>
      <c r="CK108" s="12">
        <v>12.300215895415558</v>
      </c>
      <c r="CL108" s="12">
        <v>10.558740294802437</v>
      </c>
      <c r="CM108" s="12">
        <v>10.606178750081614</v>
      </c>
      <c r="CN108" s="12">
        <v>12.056473485439209</v>
      </c>
      <c r="CO108" s="12">
        <v>12.430474414255039</v>
      </c>
      <c r="CP108" s="12">
        <v>11.290528002305082</v>
      </c>
      <c r="CQ108" s="12">
        <v>15.010537039543459</v>
      </c>
      <c r="CR108" s="12">
        <v>11.528277791526177</v>
      </c>
      <c r="CS108" s="12">
        <v>9.4582225271847946</v>
      </c>
      <c r="CT108" s="12">
        <v>0.84441498952156913</v>
      </c>
      <c r="CU108" s="12">
        <v>22.444880728925749</v>
      </c>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row>
    <row r="109" spans="1:126">
      <c r="A109" s="2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row>
    <row r="110" spans="1:126">
      <c r="A110" s="28" t="s">
        <v>10</v>
      </c>
    </row>
    <row r="111" spans="1:126">
      <c r="A111" s="28" t="s">
        <v>11</v>
      </c>
    </row>
    <row r="112" spans="1:126">
      <c r="A112" s="28" t="s">
        <v>7</v>
      </c>
    </row>
    <row r="113" spans="1:131">
      <c r="A113" s="27"/>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row>
    <row r="114" spans="1:131">
      <c r="A114" s="27"/>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row>
    <row r="115" spans="1:131">
      <c r="A115" s="27"/>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row>
    <row r="116" spans="1:131">
      <c r="A116" s="27"/>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row>
    <row r="117" spans="1:131">
      <c r="A117" s="27"/>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row>
    <row r="118" spans="1:131">
      <c r="A118" s="27"/>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row>
    <row r="119" spans="1:131">
      <c r="A119" s="27"/>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row>
    <row r="120" spans="1:131">
      <c r="A120" s="27"/>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row>
    <row r="121" spans="1:131" s="3" customFormat="1">
      <c r="A121" s="27"/>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DW121" s="20"/>
      <c r="DX121" s="20"/>
      <c r="DY121" s="20"/>
      <c r="DZ121" s="20"/>
      <c r="EA121" s="20"/>
    </row>
    <row r="122" spans="1:131" s="3" customFormat="1">
      <c r="A122" s="27"/>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DW122" s="20"/>
      <c r="DX122" s="20"/>
      <c r="DY122" s="20"/>
      <c r="DZ122" s="20"/>
      <c r="EA122" s="20"/>
    </row>
    <row r="123" spans="1:131" s="3" customFormat="1" ht="14.5">
      <c r="A123" s="27"/>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DW123" s="20"/>
      <c r="DX123" s="20"/>
      <c r="DY123" s="20"/>
      <c r="DZ123" s="20"/>
      <c r="EA123" s="20"/>
    </row>
    <row r="124" spans="1:131" s="3" customFormat="1" ht="14.5">
      <c r="A124" s="27"/>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DW124" s="20"/>
      <c r="DX124" s="20"/>
      <c r="DY124" s="20"/>
      <c r="DZ124" s="20"/>
      <c r="EA124" s="20"/>
    </row>
    <row r="125" spans="1:131" s="3" customFormat="1" ht="14.5">
      <c r="A125" s="27"/>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DW125" s="20"/>
      <c r="DX125" s="20"/>
      <c r="DY125" s="20"/>
      <c r="DZ125" s="20"/>
      <c r="EA125" s="20"/>
    </row>
    <row r="126" spans="1:131" s="3" customFormat="1" ht="14.5">
      <c r="A126" s="20"/>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DW126" s="20"/>
      <c r="DX126" s="20"/>
      <c r="DY126" s="20"/>
      <c r="DZ126" s="20"/>
      <c r="EA126" s="20"/>
    </row>
    <row r="127" spans="1:131" s="3" customFormat="1" ht="14.5">
      <c r="A127" s="27"/>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DW127" s="20"/>
      <c r="DX127" s="20"/>
      <c r="DY127" s="20"/>
      <c r="DZ127" s="20"/>
      <c r="EA127" s="20"/>
    </row>
    <row r="128" spans="1:131" s="3" customFormat="1" ht="14.5">
      <c r="A128" s="27"/>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DW128" s="20"/>
      <c r="DX128" s="20"/>
      <c r="DY128" s="20"/>
      <c r="DZ128" s="20"/>
      <c r="EA128" s="20"/>
    </row>
    <row r="129" spans="1:131" s="3" customFormat="1" ht="14.5">
      <c r="A129" s="27"/>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DW129" s="20"/>
      <c r="DX129" s="20"/>
      <c r="DY129" s="20"/>
      <c r="DZ129" s="20"/>
      <c r="EA129" s="20"/>
    </row>
    <row r="130" spans="1:131" s="3" customFormat="1" ht="14.5">
      <c r="A130" s="27"/>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DW130" s="20"/>
      <c r="DX130" s="20"/>
      <c r="DY130" s="20"/>
      <c r="DZ130" s="20"/>
      <c r="EA130" s="20"/>
    </row>
    <row r="131" spans="1:131" s="3" customFormat="1" ht="14.5">
      <c r="A131" s="27"/>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DW131" s="20"/>
      <c r="DX131" s="20"/>
      <c r="DY131" s="20"/>
      <c r="DZ131" s="20"/>
      <c r="EA131" s="20"/>
    </row>
    <row r="132" spans="1:131" s="3" customFormat="1" ht="14.5">
      <c r="A132" s="27"/>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DW132" s="20"/>
      <c r="DX132" s="20"/>
      <c r="DY132" s="20"/>
      <c r="DZ132" s="20"/>
      <c r="EA132" s="20"/>
    </row>
    <row r="133" spans="1:131" s="3" customFormat="1" ht="14.5">
      <c r="A133" s="27"/>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DW133" s="20"/>
      <c r="DX133" s="20"/>
      <c r="DY133" s="20"/>
      <c r="DZ133" s="20"/>
      <c r="EA133" s="20"/>
    </row>
    <row r="134" spans="1:131" s="3" customFormat="1" ht="14.5">
      <c r="A134" s="27"/>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DW134" s="20"/>
      <c r="DX134" s="20"/>
      <c r="DY134" s="20"/>
      <c r="DZ134" s="20"/>
      <c r="EA134" s="20"/>
    </row>
    <row r="135" spans="1:131" s="3" customFormat="1" ht="14.5">
      <c r="A135" s="27"/>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DW135" s="20"/>
      <c r="DX135" s="20"/>
      <c r="DY135" s="20"/>
      <c r="DZ135" s="20"/>
      <c r="EA135" s="20"/>
    </row>
    <row r="136" spans="1:131" s="3" customFormat="1" ht="14.5">
      <c r="A136" s="27"/>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DW136" s="20"/>
      <c r="DX136" s="20"/>
      <c r="DY136" s="20"/>
      <c r="DZ136" s="20"/>
      <c r="EA136" s="20"/>
    </row>
    <row r="137" spans="1:131" s="3" customFormat="1" ht="14.5">
      <c r="A137" s="27"/>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DW137" s="20"/>
      <c r="DX137" s="20"/>
      <c r="DY137" s="20"/>
      <c r="DZ137" s="20"/>
      <c r="EA137" s="20"/>
    </row>
    <row r="138" spans="1:131" s="3" customFormat="1" ht="14.5">
      <c r="A138" s="27"/>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DW138" s="20"/>
      <c r="DX138" s="20"/>
      <c r="DY138" s="20"/>
      <c r="DZ138" s="20"/>
      <c r="EA138" s="20"/>
    </row>
    <row r="139" spans="1:131" s="3" customFormat="1" ht="14.5">
      <c r="A139" s="27"/>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DW139" s="20"/>
      <c r="DX139" s="20"/>
      <c r="DY139" s="20"/>
      <c r="DZ139" s="20"/>
      <c r="EA139" s="20"/>
    </row>
    <row r="140" spans="1:131" s="3" customFormat="1" ht="14.5">
      <c r="A140" s="27"/>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DW140" s="20"/>
      <c r="DX140" s="20"/>
      <c r="DY140" s="20"/>
      <c r="DZ140" s="20"/>
      <c r="EA140" s="20"/>
    </row>
    <row r="141" spans="1:131" s="3" customFormat="1" ht="14.5">
      <c r="A141" s="27"/>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DW141" s="20"/>
      <c r="DX141" s="20"/>
      <c r="DY141" s="20"/>
      <c r="DZ141" s="20"/>
      <c r="EA141" s="20"/>
    </row>
    <row r="142" spans="1:131" s="3" customFormat="1" ht="14.5">
      <c r="A142" s="27"/>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DW142" s="20"/>
      <c r="DX142" s="20"/>
      <c r="DY142" s="20"/>
      <c r="DZ142" s="20"/>
      <c r="EA142" s="20"/>
    </row>
    <row r="143" spans="1:131" s="3" customFormat="1" ht="14.5">
      <c r="A143" s="27"/>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DW143" s="20"/>
      <c r="DX143" s="20"/>
      <c r="DY143" s="20"/>
      <c r="DZ143" s="20"/>
      <c r="EA143" s="20"/>
    </row>
    <row r="144" spans="1:131" s="3" customFormat="1" ht="14.5">
      <c r="A144" s="27"/>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DW144" s="20"/>
      <c r="DX144" s="20"/>
      <c r="DY144" s="20"/>
      <c r="DZ144" s="20"/>
      <c r="EA144" s="20"/>
    </row>
    <row r="145" spans="1:131" s="3" customFormat="1" ht="14.5">
      <c r="A145" s="27"/>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DW145" s="20"/>
      <c r="DX145" s="20"/>
      <c r="DY145" s="20"/>
      <c r="DZ145" s="20"/>
      <c r="EA145" s="20"/>
    </row>
    <row r="146" spans="1:131" s="3" customFormat="1" ht="14.5">
      <c r="A146" s="27"/>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DW146" s="20"/>
      <c r="DX146" s="20"/>
      <c r="DY146" s="20"/>
      <c r="DZ146" s="20"/>
      <c r="EA146" s="20"/>
    </row>
    <row r="147" spans="1:131" s="3" customFormat="1" ht="14.5">
      <c r="A147" s="27"/>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DW147" s="20"/>
      <c r="DX147" s="20"/>
      <c r="DY147" s="20"/>
      <c r="DZ147" s="20"/>
      <c r="EA147" s="20"/>
    </row>
    <row r="148" spans="1:131" s="3" customFormat="1" ht="14.5">
      <c r="A148" s="27"/>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DW148" s="20"/>
      <c r="DX148" s="20"/>
      <c r="DY148" s="20"/>
      <c r="DZ148" s="20"/>
      <c r="EA148" s="20"/>
    </row>
    <row r="149" spans="1:131" s="3" customFormat="1" ht="14.5">
      <c r="A149" s="27"/>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DW149" s="20"/>
      <c r="DX149" s="20"/>
      <c r="DY149" s="20"/>
      <c r="DZ149" s="20"/>
      <c r="EA149" s="20"/>
    </row>
    <row r="150" spans="1:131" s="3" customFormat="1" ht="14.5">
      <c r="A150" s="27"/>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DW150" s="20"/>
      <c r="DX150" s="20"/>
      <c r="DY150" s="20"/>
      <c r="DZ150" s="20"/>
      <c r="EA150" s="20"/>
    </row>
    <row r="151" spans="1:131" s="3" customFormat="1" ht="14.5">
      <c r="A151" s="27"/>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DW151" s="20"/>
      <c r="DX151" s="20"/>
      <c r="DY151" s="20"/>
      <c r="DZ151" s="20"/>
      <c r="EA151" s="20"/>
    </row>
    <row r="152" spans="1:131" s="3" customFormat="1" ht="14.5">
      <c r="A152" s="27"/>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DW152" s="20"/>
      <c r="DX152" s="20"/>
      <c r="DY152" s="20"/>
      <c r="DZ152" s="20"/>
      <c r="EA152" s="20"/>
    </row>
    <row r="153" spans="1:131" s="3" customFormat="1" ht="14.5">
      <c r="A153" s="27"/>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DW153" s="20"/>
      <c r="DX153" s="20"/>
      <c r="DY153" s="20"/>
      <c r="DZ153" s="20"/>
      <c r="EA153" s="20"/>
    </row>
    <row r="154" spans="1:131" s="3" customFormat="1" ht="14.5">
      <c r="A154" s="27"/>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DW154" s="20"/>
      <c r="DX154" s="20"/>
      <c r="DY154" s="20"/>
      <c r="DZ154" s="20"/>
      <c r="EA154" s="20"/>
    </row>
    <row r="155" spans="1:131" s="3" customFormat="1" ht="14.5">
      <c r="A155" s="27"/>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DW155" s="20"/>
      <c r="DX155" s="20"/>
      <c r="DY155" s="20"/>
      <c r="DZ155" s="20"/>
      <c r="EA155" s="20"/>
    </row>
    <row r="156" spans="1:131" s="3" customFormat="1" ht="14.5">
      <c r="A156" s="27"/>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DW156" s="20"/>
      <c r="DX156" s="20"/>
      <c r="DY156" s="20"/>
      <c r="DZ156" s="20"/>
      <c r="EA156" s="20"/>
    </row>
    <row r="157" spans="1:131" s="3" customFormat="1" ht="14.5">
      <c r="A157" s="27"/>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DW157" s="20"/>
      <c r="DX157" s="20"/>
      <c r="DY157" s="20"/>
      <c r="DZ157" s="20"/>
      <c r="EA157" s="20"/>
    </row>
    <row r="158" spans="1:131" s="3" customFormat="1" ht="14.5">
      <c r="A158" s="27"/>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DW158" s="20"/>
      <c r="DX158" s="20"/>
      <c r="DY158" s="20"/>
      <c r="DZ158" s="20"/>
      <c r="EA158" s="20"/>
    </row>
    <row r="159" spans="1:131" s="3" customFormat="1" ht="14.5">
      <c r="A159" s="27"/>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DW159" s="20"/>
      <c r="DX159" s="20"/>
      <c r="DY159" s="20"/>
      <c r="DZ159" s="20"/>
      <c r="EA159" s="20"/>
    </row>
    <row r="160" spans="1:131" s="3" customFormat="1" ht="14.5">
      <c r="A160" s="27"/>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DW160" s="20"/>
      <c r="DX160" s="20"/>
      <c r="DY160" s="20"/>
      <c r="DZ160" s="20"/>
      <c r="EA160" s="20"/>
    </row>
    <row r="161" spans="1:131" s="3" customFormat="1" ht="14.5">
      <c r="A161" s="27"/>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DW161" s="20"/>
      <c r="DX161" s="20"/>
      <c r="DY161" s="20"/>
      <c r="DZ161" s="20"/>
      <c r="EA161" s="20"/>
    </row>
    <row r="162" spans="1:131" s="3" customFormat="1" ht="14.5">
      <c r="A162" s="27"/>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DW162" s="20"/>
      <c r="DX162" s="20"/>
      <c r="DY162" s="20"/>
      <c r="DZ162" s="20"/>
      <c r="EA162" s="20"/>
    </row>
    <row r="163" spans="1:131" s="3" customFormat="1" ht="14.5">
      <c r="A163" s="27"/>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DW163" s="20"/>
      <c r="DX163" s="20"/>
      <c r="DY163" s="20"/>
      <c r="DZ163" s="20"/>
      <c r="EA163" s="20"/>
    </row>
    <row r="164" spans="1:131" s="3" customFormat="1" ht="14.5">
      <c r="A164" s="27"/>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DW164" s="20"/>
      <c r="DX164" s="20"/>
      <c r="DY164" s="20"/>
      <c r="DZ164" s="20"/>
      <c r="EA164" s="20"/>
    </row>
    <row r="165" spans="1:131" s="3" customFormat="1" ht="14.5">
      <c r="A165" s="27"/>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DW165" s="20"/>
      <c r="DX165" s="20"/>
      <c r="DY165" s="20"/>
      <c r="DZ165" s="20"/>
      <c r="EA165" s="20"/>
    </row>
    <row r="166" spans="1:131" s="3" customFormat="1" ht="14.5">
      <c r="A166" s="27"/>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DW166" s="20"/>
      <c r="DX166" s="20"/>
      <c r="DY166" s="20"/>
      <c r="DZ166" s="20"/>
      <c r="EA166" s="20"/>
    </row>
    <row r="167" spans="1:131" s="3" customFormat="1" ht="14.5">
      <c r="A167" s="27"/>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DW167" s="20"/>
      <c r="DX167" s="20"/>
      <c r="DY167" s="20"/>
      <c r="DZ167" s="20"/>
      <c r="EA167" s="20"/>
    </row>
    <row r="168" spans="1:131" s="3" customFormat="1" ht="14.5">
      <c r="A168" s="27"/>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DW168" s="20"/>
      <c r="DX168" s="20"/>
      <c r="DY168" s="20"/>
      <c r="DZ168" s="20"/>
      <c r="EA168" s="20"/>
    </row>
    <row r="169" spans="1:131" s="3" customFormat="1" ht="14.5">
      <c r="A169" s="27"/>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DW169" s="20"/>
      <c r="DX169" s="20"/>
      <c r="DY169" s="20"/>
      <c r="DZ169" s="20"/>
      <c r="EA169" s="20"/>
    </row>
    <row r="170" spans="1:131" s="3" customFormat="1" ht="14.5">
      <c r="A170" s="27"/>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DW170" s="20"/>
      <c r="DX170" s="20"/>
      <c r="DY170" s="20"/>
      <c r="DZ170" s="20"/>
      <c r="EA170" s="20"/>
    </row>
    <row r="171" spans="1:131" s="3" customFormat="1" ht="14.5">
      <c r="A171" s="27"/>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DW171" s="20"/>
      <c r="DX171" s="20"/>
      <c r="DY171" s="20"/>
      <c r="DZ171" s="20"/>
      <c r="EA171" s="20"/>
    </row>
    <row r="172" spans="1:131" s="3" customFormat="1" ht="14.5">
      <c r="A172" s="27"/>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DW172" s="20"/>
      <c r="DX172" s="20"/>
      <c r="DY172" s="20"/>
      <c r="DZ172" s="20"/>
      <c r="EA172" s="20"/>
    </row>
    <row r="173" spans="1:131" s="3" customFormat="1" ht="14.5">
      <c r="A173" s="27"/>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DW173" s="20"/>
      <c r="DX173" s="20"/>
      <c r="DY173" s="20"/>
      <c r="DZ173" s="20"/>
      <c r="EA173" s="20"/>
    </row>
    <row r="174" spans="1:131" s="3" customFormat="1" ht="14.5">
      <c r="A174" s="27"/>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DW174" s="20"/>
      <c r="DX174" s="20"/>
      <c r="DY174" s="20"/>
      <c r="DZ174" s="20"/>
      <c r="EA174" s="20"/>
    </row>
    <row r="175" spans="1:131" s="3" customFormat="1" ht="14.5">
      <c r="A175" s="27"/>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DW175" s="20"/>
      <c r="DX175" s="20"/>
      <c r="DY175" s="20"/>
      <c r="DZ175" s="20"/>
      <c r="EA175" s="20"/>
    </row>
    <row r="176" spans="1:131" s="3" customFormat="1" ht="14.5">
      <c r="A176" s="27"/>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DW176" s="20"/>
      <c r="DX176" s="20"/>
      <c r="DY176" s="20"/>
      <c r="DZ176" s="20"/>
      <c r="EA176" s="20"/>
    </row>
    <row r="177" spans="1:131" s="3" customFormat="1" ht="14.5">
      <c r="A177" s="27"/>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DW177" s="20"/>
      <c r="DX177" s="20"/>
      <c r="DY177" s="20"/>
      <c r="DZ177" s="20"/>
      <c r="EA177" s="20"/>
    </row>
    <row r="178" spans="1:131" s="3" customFormat="1" ht="14.5">
      <c r="A178" s="27"/>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DW178" s="20"/>
      <c r="DX178" s="20"/>
      <c r="DY178" s="20"/>
      <c r="DZ178" s="20"/>
      <c r="EA178" s="20"/>
    </row>
    <row r="179" spans="1:131" s="3" customFormat="1" ht="14.5">
      <c r="A179" s="27"/>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DW179" s="20"/>
      <c r="DX179" s="20"/>
      <c r="DY179" s="20"/>
      <c r="DZ179" s="20"/>
      <c r="EA179" s="20"/>
    </row>
    <row r="180" spans="1:131" s="3" customFormat="1" ht="14.5">
      <c r="A180" s="27"/>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DW180" s="20"/>
      <c r="DX180" s="20"/>
      <c r="DY180" s="20"/>
      <c r="DZ180" s="20"/>
      <c r="EA180" s="20"/>
    </row>
    <row r="181" spans="1:131" s="3" customFormat="1" ht="14.5">
      <c r="A181" s="27"/>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DW181" s="20"/>
      <c r="DX181" s="20"/>
      <c r="DY181" s="20"/>
      <c r="DZ181" s="20"/>
      <c r="EA181" s="20"/>
    </row>
    <row r="182" spans="1:131" s="3" customFormat="1" ht="14.5">
      <c r="A182" s="27"/>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DW182" s="20"/>
      <c r="DX182" s="20"/>
      <c r="DY182" s="20"/>
      <c r="DZ182" s="20"/>
      <c r="EA182" s="20"/>
    </row>
    <row r="183" spans="1:131" s="3" customFormat="1" ht="14.5">
      <c r="A183" s="27"/>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DW183" s="20"/>
      <c r="DX183" s="20"/>
      <c r="DY183" s="20"/>
      <c r="DZ183" s="20"/>
      <c r="EA183" s="20"/>
    </row>
    <row r="184" spans="1:131" s="3" customFormat="1" ht="14.5">
      <c r="A184" s="27"/>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DW184" s="20"/>
      <c r="DX184" s="20"/>
      <c r="DY184" s="20"/>
      <c r="DZ184" s="20"/>
      <c r="EA184" s="20"/>
    </row>
    <row r="185" spans="1:131" s="3" customFormat="1" ht="14.5">
      <c r="A185" s="27"/>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DW185" s="20"/>
      <c r="DX185" s="20"/>
      <c r="DY185" s="20"/>
      <c r="DZ185" s="20"/>
      <c r="EA185" s="20"/>
    </row>
    <row r="186" spans="1:131" s="3" customFormat="1" ht="14.5">
      <c r="A186" s="27"/>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DW186" s="20"/>
      <c r="DX186" s="20"/>
      <c r="DY186" s="20"/>
      <c r="DZ186" s="20"/>
      <c r="EA186" s="20"/>
    </row>
    <row r="187" spans="1:131" s="3" customFormat="1" ht="14.5">
      <c r="A187" s="27"/>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DW187" s="20"/>
      <c r="DX187" s="20"/>
      <c r="DY187" s="20"/>
      <c r="DZ187" s="20"/>
      <c r="EA187" s="20"/>
    </row>
    <row r="188" spans="1:131" s="3" customFormat="1" ht="14.5">
      <c r="A188" s="27"/>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DW188" s="20"/>
      <c r="DX188" s="20"/>
      <c r="DY188" s="20"/>
      <c r="DZ188" s="20"/>
      <c r="EA188" s="20"/>
    </row>
    <row r="189" spans="1:131" s="3" customFormat="1" ht="14.5">
      <c r="A189" s="27"/>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DW189" s="20"/>
      <c r="DX189" s="20"/>
      <c r="DY189" s="20"/>
      <c r="DZ189" s="20"/>
      <c r="EA189" s="20"/>
    </row>
    <row r="190" spans="1:131" s="3" customFormat="1" ht="14.5">
      <c r="A190" s="27"/>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DW190" s="20"/>
      <c r="DX190" s="20"/>
      <c r="DY190" s="20"/>
      <c r="DZ190" s="20"/>
      <c r="EA190" s="20"/>
    </row>
    <row r="191" spans="1:131" s="3" customFormat="1" ht="14.5">
      <c r="A191" s="27"/>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DW191" s="20"/>
      <c r="DX191" s="20"/>
      <c r="DY191" s="20"/>
      <c r="DZ191" s="20"/>
      <c r="EA191" s="20"/>
    </row>
    <row r="192" spans="1:131" s="3" customFormat="1" ht="14.5">
      <c r="A192" s="27"/>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DW192" s="20"/>
      <c r="DX192" s="20"/>
      <c r="DY192" s="20"/>
      <c r="DZ192" s="20"/>
      <c r="EA192" s="20"/>
    </row>
    <row r="193" spans="1:131" s="3" customFormat="1" ht="14.5">
      <c r="A193" s="27"/>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DW193" s="20"/>
      <c r="DX193" s="20"/>
      <c r="DY193" s="20"/>
      <c r="DZ193" s="20"/>
      <c r="EA193" s="20"/>
    </row>
    <row r="194" spans="1:131" s="3" customFormat="1" ht="14.5">
      <c r="A194" s="27"/>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DW194" s="20"/>
      <c r="DX194" s="20"/>
      <c r="DY194" s="20"/>
      <c r="DZ194" s="20"/>
      <c r="EA194" s="20"/>
    </row>
    <row r="195" spans="1:131" s="3" customFormat="1" ht="14.5">
      <c r="A195" s="27"/>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DW195" s="20"/>
      <c r="DX195" s="20"/>
      <c r="DY195" s="20"/>
      <c r="DZ195" s="20"/>
      <c r="EA195" s="20"/>
    </row>
    <row r="196" spans="1:131" s="3" customFormat="1" ht="14.5">
      <c r="A196" s="27"/>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DW196" s="20"/>
      <c r="DX196" s="20"/>
      <c r="DY196" s="20"/>
      <c r="DZ196" s="20"/>
      <c r="EA196" s="20"/>
    </row>
    <row r="197" spans="1:131" s="3" customFormat="1" ht="14.5">
      <c r="A197" s="27"/>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DW197" s="20"/>
      <c r="DX197" s="20"/>
      <c r="DY197" s="20"/>
      <c r="DZ197" s="20"/>
      <c r="EA197" s="20"/>
    </row>
    <row r="198" spans="1:131" s="3" customFormat="1" ht="14.5">
      <c r="A198" s="27"/>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DW198" s="20"/>
      <c r="DX198" s="20"/>
      <c r="DY198" s="20"/>
      <c r="DZ198" s="20"/>
      <c r="EA198" s="20"/>
    </row>
    <row r="199" spans="1:131" s="3" customFormat="1" ht="14.5">
      <c r="A199" s="27"/>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DW199" s="20"/>
      <c r="DX199" s="20"/>
      <c r="DY199" s="20"/>
      <c r="DZ199" s="20"/>
      <c r="EA199" s="20"/>
    </row>
    <row r="200" spans="1:131" s="3" customFormat="1" ht="14.5">
      <c r="A200" s="27"/>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DW200" s="20"/>
      <c r="DX200" s="20"/>
      <c r="DY200" s="20"/>
      <c r="DZ200" s="20"/>
      <c r="EA200" s="20"/>
    </row>
    <row r="201" spans="1:131" s="3" customFormat="1" ht="14.5">
      <c r="A201" s="27"/>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DW201" s="20"/>
      <c r="DX201" s="20"/>
      <c r="DY201" s="20"/>
      <c r="DZ201" s="20"/>
      <c r="EA201" s="20"/>
    </row>
  </sheetData>
  <conditionalFormatting sqref="A11:A109">
    <cfRule type="containsBlanks" dxfId="4" priority="3">
      <formula>LEN(TRIM(A11))=0</formula>
    </cfRule>
  </conditionalFormatting>
  <conditionalFormatting sqref="A10:DV10">
    <cfRule type="containsBlanks" dxfId="3" priority="2">
      <formula>LEN(TRIM(A10))=0</formula>
    </cfRule>
  </conditionalFormatting>
  <conditionalFormatting sqref="B2:CR2">
    <cfRule type="expression" dxfId="2" priority="1">
      <formula>$A$10:$CR$10=""</formula>
    </cfRule>
  </conditionalFormatting>
  <conditionalFormatting sqref="B11:DV109">
    <cfRule type="containsBlanks" dxfId="1" priority="4">
      <formula>LEN(TRIM(B11))=0</formula>
    </cfRule>
    <cfRule type="cellIs" dxfId="0" priority="5" operator="equal">
      <formul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B7C5-52E6-4170-845D-CD8832B08001}">
  <dimension ref="A1:K253"/>
  <sheetViews>
    <sheetView zoomScale="80" zoomScaleNormal="80" workbookViewId="0">
      <selection activeCell="J6" sqref="J6"/>
    </sheetView>
  </sheetViews>
  <sheetFormatPr defaultRowHeight="14"/>
  <cols>
    <col min="1" max="1" width="47.5" customWidth="1"/>
    <col min="2" max="2" width="8.25" bestFit="1" customWidth="1"/>
    <col min="3" max="3" width="13.58203125" customWidth="1"/>
    <col min="4" max="4" width="10.9140625" bestFit="1" customWidth="1"/>
    <col min="5" max="5" width="14.6640625" customWidth="1"/>
    <col min="6" max="6" width="14.9140625" customWidth="1"/>
    <col min="7" max="7" width="13.1640625" customWidth="1"/>
    <col min="8" max="8" width="10.9140625" customWidth="1"/>
    <col min="9" max="9" width="14.4140625" customWidth="1"/>
    <col min="10" max="10" width="18" customWidth="1"/>
  </cols>
  <sheetData>
    <row r="1" spans="1:11" ht="18">
      <c r="A1" s="30" t="s">
        <v>12</v>
      </c>
      <c r="B1" s="31"/>
      <c r="C1" s="31"/>
      <c r="D1" s="31"/>
      <c r="E1" s="31"/>
      <c r="F1" s="31"/>
      <c r="G1" s="31"/>
      <c r="H1" s="31"/>
      <c r="I1" s="31"/>
      <c r="J1" s="31"/>
      <c r="K1" s="32"/>
    </row>
    <row r="3" spans="1:11" ht="14.5" thickBot="1">
      <c r="C3" s="33" t="s">
        <v>13</v>
      </c>
      <c r="D3" s="33" t="s">
        <v>14</v>
      </c>
      <c r="E3" s="33" t="s">
        <v>15</v>
      </c>
      <c r="F3" s="33" t="s">
        <v>16</v>
      </c>
      <c r="I3" s="33" t="s">
        <v>17</v>
      </c>
      <c r="J3" s="33" t="s">
        <v>18</v>
      </c>
    </row>
    <row r="4" spans="1:11" ht="79.900000000000006" customHeight="1">
      <c r="A4" s="34"/>
      <c r="B4" s="34"/>
      <c r="C4" s="35" t="s">
        <v>19</v>
      </c>
      <c r="D4" s="35" t="s">
        <v>20</v>
      </c>
      <c r="E4" s="35" t="s">
        <v>21</v>
      </c>
      <c r="F4" s="35" t="s">
        <v>22</v>
      </c>
      <c r="G4" s="35"/>
      <c r="H4" s="35"/>
      <c r="I4" s="35" t="s">
        <v>23</v>
      </c>
      <c r="J4" s="35" t="s">
        <v>24</v>
      </c>
    </row>
    <row r="6" spans="1:11">
      <c r="A6" s="36" t="s">
        <v>25</v>
      </c>
      <c r="C6" s="37">
        <f>SUM(I12:I233)</f>
        <v>3.4015748954578075E-2</v>
      </c>
      <c r="D6" s="37">
        <f>(1+(0.5*E6))*C6</f>
        <v>3.6048254477796714E-2</v>
      </c>
      <c r="E6" s="38">
        <f>SUM(J12:J233)</f>
        <v>0.11950379372405914</v>
      </c>
      <c r="F6" s="38">
        <f>D6+E6</f>
        <v>0.15555204820185586</v>
      </c>
      <c r="H6" s="39"/>
      <c r="I6" s="40">
        <f>AVERAGE(3.1%, 3.1%, 3.2%) + 0.3300245398773%</f>
        <v>3.4633578732106332E-2</v>
      </c>
      <c r="J6" s="59">
        <f>F6-I6</f>
        <v>0.12091846946974953</v>
      </c>
    </row>
    <row r="8" spans="1:11">
      <c r="G8" s="41"/>
      <c r="H8" s="41"/>
    </row>
    <row r="9" spans="1:11" ht="14.5" thickBot="1">
      <c r="C9" s="33" t="s">
        <v>26</v>
      </c>
      <c r="D9" s="33" t="s">
        <v>27</v>
      </c>
      <c r="E9" s="33" t="s">
        <v>28</v>
      </c>
      <c r="F9" s="33" t="s">
        <v>29</v>
      </c>
      <c r="G9" s="33" t="s">
        <v>30</v>
      </c>
      <c r="H9" s="33" t="s">
        <v>31</v>
      </c>
      <c r="I9" s="33" t="s">
        <v>32</v>
      </c>
      <c r="J9" s="33" t="s">
        <v>33</v>
      </c>
    </row>
    <row r="10" spans="1:11" ht="90" customHeight="1">
      <c r="A10" s="42" t="s">
        <v>34</v>
      </c>
      <c r="B10" s="42" t="s">
        <v>35</v>
      </c>
      <c r="C10" s="35" t="s">
        <v>36</v>
      </c>
      <c r="D10" s="42" t="s">
        <v>37</v>
      </c>
      <c r="E10" s="35" t="s">
        <v>38</v>
      </c>
      <c r="F10" s="35" t="s">
        <v>39</v>
      </c>
      <c r="G10" s="35" t="s">
        <v>40</v>
      </c>
      <c r="H10" s="35" t="s">
        <v>41</v>
      </c>
      <c r="I10" s="35" t="s">
        <v>42</v>
      </c>
      <c r="J10" s="35" t="s">
        <v>43</v>
      </c>
    </row>
    <row r="11" spans="1:11">
      <c r="B11" s="33"/>
      <c r="C11" s="33"/>
      <c r="D11" s="33"/>
      <c r="E11" s="33"/>
      <c r="F11" s="33"/>
      <c r="G11" s="33"/>
      <c r="H11" s="33"/>
      <c r="I11" s="33"/>
      <c r="J11" s="33"/>
    </row>
    <row r="12" spans="1:11">
      <c r="A12" s="43" t="s">
        <v>44</v>
      </c>
      <c r="B12" s="44" t="s">
        <v>45</v>
      </c>
      <c r="C12" s="45">
        <v>581.11</v>
      </c>
      <c r="D12" s="44">
        <v>68.31</v>
      </c>
      <c r="E12" s="46" t="str">
        <f t="shared" ref="E12:E75" si="0">IF(OR(H12="n/a", G12=0, G12="n/a"), "Excl.", D12*C12)</f>
        <v>Excl.</v>
      </c>
      <c r="F12" s="47" t="str">
        <f t="shared" ref="F12:F75" si="1">IF(E12="Excl.","Excl.",E12/(SUM($E$12:$E$517)))</f>
        <v>Excl.</v>
      </c>
      <c r="G12" s="48">
        <v>4.7430830039525693</v>
      </c>
      <c r="H12" s="48" t="s">
        <v>46</v>
      </c>
      <c r="I12" s="49" t="str">
        <f>IFERROR(G12*F12/100, "")</f>
        <v/>
      </c>
      <c r="J12" s="49" t="str">
        <f>IFERROR(H12*F12/100, "")</f>
        <v/>
      </c>
    </row>
    <row r="13" spans="1:11">
      <c r="A13" s="43" t="s">
        <v>47</v>
      </c>
      <c r="B13" s="44" t="s">
        <v>48</v>
      </c>
      <c r="C13" s="45">
        <v>753.48199999999997</v>
      </c>
      <c r="D13" s="44">
        <v>9.6</v>
      </c>
      <c r="E13" s="46" t="str">
        <f t="shared" si="0"/>
        <v>Excl.</v>
      </c>
      <c r="F13" s="47" t="str">
        <f t="shared" si="1"/>
        <v>Excl.</v>
      </c>
      <c r="G13" s="48" t="s">
        <v>46</v>
      </c>
      <c r="H13" s="48" t="s">
        <v>46</v>
      </c>
      <c r="I13" s="49" t="str">
        <f t="shared" ref="I13:I76" si="2">IFERROR(G13*F13/100, "")</f>
        <v/>
      </c>
      <c r="J13" s="49" t="str">
        <f t="shared" ref="J13:J76" si="3">IFERROR(H13*F13/100, "")</f>
        <v/>
      </c>
    </row>
    <row r="14" spans="1:11">
      <c r="A14" s="43" t="s">
        <v>49</v>
      </c>
      <c r="B14" s="44" t="s">
        <v>50</v>
      </c>
      <c r="C14" s="45">
        <v>55.375999999999998</v>
      </c>
      <c r="D14" s="44">
        <v>27.34</v>
      </c>
      <c r="E14" s="46" t="str">
        <f t="shared" si="0"/>
        <v>Excl.</v>
      </c>
      <c r="F14" s="47" t="str">
        <f t="shared" si="1"/>
        <v>Excl.</v>
      </c>
      <c r="G14" s="48">
        <v>3.8039502560351135</v>
      </c>
      <c r="H14" s="48" t="s">
        <v>46</v>
      </c>
      <c r="I14" s="49" t="str">
        <f t="shared" si="2"/>
        <v/>
      </c>
      <c r="J14" s="49" t="str">
        <f t="shared" si="3"/>
        <v/>
      </c>
    </row>
    <row r="15" spans="1:11">
      <c r="A15" s="43" t="s">
        <v>51</v>
      </c>
      <c r="B15" s="44" t="s">
        <v>52</v>
      </c>
      <c r="C15" s="45">
        <v>274.73700000000002</v>
      </c>
      <c r="D15" s="44">
        <v>9.1999999999999993</v>
      </c>
      <c r="E15" s="46" t="str">
        <f t="shared" si="0"/>
        <v>Excl.</v>
      </c>
      <c r="F15" s="47" t="str">
        <f t="shared" si="1"/>
        <v>Excl.</v>
      </c>
      <c r="G15" s="48">
        <v>6.5217391304347823</v>
      </c>
      <c r="H15" s="48" t="s">
        <v>46</v>
      </c>
      <c r="I15" s="49" t="str">
        <f t="shared" si="2"/>
        <v/>
      </c>
      <c r="J15" s="49" t="str">
        <f t="shared" si="3"/>
        <v/>
      </c>
    </row>
    <row r="16" spans="1:11">
      <c r="A16" s="43" t="s">
        <v>53</v>
      </c>
      <c r="B16" s="44" t="s">
        <v>54</v>
      </c>
      <c r="C16" s="45">
        <v>1269.6980000000001</v>
      </c>
      <c r="D16" s="44">
        <v>19.68</v>
      </c>
      <c r="E16" s="46" t="str">
        <f t="shared" si="0"/>
        <v>Excl.</v>
      </c>
      <c r="F16" s="47" t="str">
        <f t="shared" si="1"/>
        <v>Excl.</v>
      </c>
      <c r="G16" s="48" t="s">
        <v>46</v>
      </c>
      <c r="H16" s="48">
        <v>57.12</v>
      </c>
      <c r="I16" s="49" t="str">
        <f t="shared" si="2"/>
        <v/>
      </c>
      <c r="J16" s="49" t="str">
        <f t="shared" si="3"/>
        <v/>
      </c>
    </row>
    <row r="17" spans="1:10">
      <c r="A17" s="43" t="s">
        <v>55</v>
      </c>
      <c r="B17" s="44" t="s">
        <v>56</v>
      </c>
      <c r="C17" s="45">
        <v>33.889000000000003</v>
      </c>
      <c r="D17" s="44">
        <v>25.65</v>
      </c>
      <c r="E17" s="46" t="str">
        <f t="shared" si="0"/>
        <v>Excl.</v>
      </c>
      <c r="F17" s="47" t="str">
        <f t="shared" si="1"/>
        <v>Excl.</v>
      </c>
      <c r="G17" s="48">
        <v>3.6959064327485378</v>
      </c>
      <c r="H17" s="48" t="s">
        <v>46</v>
      </c>
      <c r="I17" s="49" t="str">
        <f t="shared" si="2"/>
        <v/>
      </c>
      <c r="J17" s="49" t="str">
        <f t="shared" si="3"/>
        <v/>
      </c>
    </row>
    <row r="18" spans="1:10">
      <c r="A18" s="43" t="s">
        <v>57</v>
      </c>
      <c r="B18" s="44" t="s">
        <v>58</v>
      </c>
      <c r="C18" s="45">
        <v>79.25</v>
      </c>
      <c r="D18" s="44">
        <v>109.03</v>
      </c>
      <c r="E18" s="46" t="str">
        <f t="shared" si="0"/>
        <v>Excl.</v>
      </c>
      <c r="F18" s="47" t="str">
        <f t="shared" si="1"/>
        <v>Excl.</v>
      </c>
      <c r="G18" s="48">
        <v>1.4886728423369715</v>
      </c>
      <c r="H18" s="48" t="s">
        <v>46</v>
      </c>
      <c r="I18" s="49" t="str">
        <f t="shared" si="2"/>
        <v/>
      </c>
      <c r="J18" s="49" t="str">
        <f t="shared" si="3"/>
        <v/>
      </c>
    </row>
    <row r="19" spans="1:10">
      <c r="A19" s="43" t="s">
        <v>59</v>
      </c>
      <c r="B19" s="44" t="s">
        <v>60</v>
      </c>
      <c r="C19" s="45">
        <v>1642.2270000000001</v>
      </c>
      <c r="D19" s="44">
        <v>59.35</v>
      </c>
      <c r="E19" s="46" t="str">
        <f t="shared" si="0"/>
        <v>Excl.</v>
      </c>
      <c r="F19" s="47" t="str">
        <f t="shared" si="1"/>
        <v>Excl.</v>
      </c>
      <c r="G19" s="48">
        <v>0.73917438921651213</v>
      </c>
      <c r="H19" s="48" t="s">
        <v>46</v>
      </c>
      <c r="I19" s="49" t="str">
        <f t="shared" si="2"/>
        <v/>
      </c>
      <c r="J19" s="49" t="str">
        <f t="shared" si="3"/>
        <v/>
      </c>
    </row>
    <row r="20" spans="1:10">
      <c r="A20" s="43" t="s">
        <v>61</v>
      </c>
      <c r="B20" s="44" t="s">
        <v>62</v>
      </c>
      <c r="C20" s="45">
        <v>299.387</v>
      </c>
      <c r="D20" s="44">
        <v>4.2</v>
      </c>
      <c r="E20" s="46" t="str">
        <f t="shared" si="0"/>
        <v>Excl.</v>
      </c>
      <c r="F20" s="47" t="str">
        <f t="shared" si="1"/>
        <v>Excl.</v>
      </c>
      <c r="G20" s="48" t="s">
        <v>46</v>
      </c>
      <c r="H20" s="48" t="s">
        <v>46</v>
      </c>
      <c r="I20" s="49" t="str">
        <f t="shared" si="2"/>
        <v/>
      </c>
      <c r="J20" s="49" t="str">
        <f t="shared" si="3"/>
        <v/>
      </c>
    </row>
    <row r="21" spans="1:10">
      <c r="A21" s="43" t="s">
        <v>63</v>
      </c>
      <c r="B21" s="44" t="s">
        <v>64</v>
      </c>
      <c r="C21" s="45">
        <v>161.27199999999999</v>
      </c>
      <c r="D21" s="44">
        <v>9.4600000000000009</v>
      </c>
      <c r="E21" s="46" t="str">
        <f t="shared" si="0"/>
        <v>Excl.</v>
      </c>
      <c r="F21" s="47" t="str">
        <f t="shared" si="1"/>
        <v>Excl.</v>
      </c>
      <c r="G21" s="48" t="s">
        <v>46</v>
      </c>
      <c r="H21" s="48" t="s">
        <v>46</v>
      </c>
      <c r="I21" s="49" t="str">
        <f t="shared" si="2"/>
        <v/>
      </c>
      <c r="J21" s="49" t="str">
        <f t="shared" si="3"/>
        <v/>
      </c>
    </row>
    <row r="22" spans="1:10">
      <c r="A22" s="43" t="s">
        <v>65</v>
      </c>
      <c r="B22" s="44" t="s">
        <v>66</v>
      </c>
      <c r="C22" s="45">
        <v>424.32600000000002</v>
      </c>
      <c r="D22" s="44">
        <v>27.58</v>
      </c>
      <c r="E22" s="46">
        <f t="shared" si="0"/>
        <v>11702.91108</v>
      </c>
      <c r="F22" s="47">
        <f t="shared" si="1"/>
        <v>6.813747911118424E-3</v>
      </c>
      <c r="G22" s="48">
        <v>2.683103698332125</v>
      </c>
      <c r="H22" s="48">
        <v>9.1</v>
      </c>
      <c r="I22" s="49">
        <f t="shared" si="2"/>
        <v>1.8281992219824634E-4</v>
      </c>
      <c r="J22" s="49">
        <f t="shared" si="3"/>
        <v>6.2005105991177654E-4</v>
      </c>
    </row>
    <row r="23" spans="1:10">
      <c r="A23" s="43" t="s">
        <v>67</v>
      </c>
      <c r="B23" s="44" t="s">
        <v>68</v>
      </c>
      <c r="C23" s="45">
        <v>549.47400000000005</v>
      </c>
      <c r="D23" s="44">
        <v>50.63</v>
      </c>
      <c r="E23" s="46" t="str">
        <f t="shared" si="0"/>
        <v>Excl.</v>
      </c>
      <c r="F23" s="47" t="str">
        <f t="shared" si="1"/>
        <v>Excl.</v>
      </c>
      <c r="G23" s="48">
        <v>5.4513134505234051</v>
      </c>
      <c r="H23" s="48" t="s">
        <v>46</v>
      </c>
      <c r="I23" s="49" t="str">
        <f t="shared" si="2"/>
        <v/>
      </c>
      <c r="J23" s="49" t="str">
        <f t="shared" si="3"/>
        <v/>
      </c>
    </row>
    <row r="24" spans="1:10">
      <c r="A24" s="43" t="s">
        <v>69</v>
      </c>
      <c r="B24" s="44" t="s">
        <v>70</v>
      </c>
      <c r="C24" s="45">
        <v>263.09699999999998</v>
      </c>
      <c r="D24" s="44">
        <v>11.3</v>
      </c>
      <c r="E24" s="46" t="str">
        <f t="shared" si="0"/>
        <v>Excl.</v>
      </c>
      <c r="F24" s="47" t="str">
        <f t="shared" si="1"/>
        <v>Excl.</v>
      </c>
      <c r="G24" s="48">
        <v>3.5398230088495577</v>
      </c>
      <c r="H24" s="48" t="s">
        <v>46</v>
      </c>
      <c r="I24" s="49" t="str">
        <f t="shared" si="2"/>
        <v/>
      </c>
      <c r="J24" s="49" t="str">
        <f t="shared" si="3"/>
        <v/>
      </c>
    </row>
    <row r="25" spans="1:10">
      <c r="A25" s="43" t="s">
        <v>71</v>
      </c>
      <c r="B25" s="44" t="s">
        <v>72</v>
      </c>
      <c r="C25" s="45">
        <v>168.59</v>
      </c>
      <c r="D25" s="44">
        <v>52.14</v>
      </c>
      <c r="E25" s="46" t="str">
        <f t="shared" si="0"/>
        <v>Excl.</v>
      </c>
      <c r="F25" s="47" t="str">
        <f t="shared" si="1"/>
        <v>Excl.</v>
      </c>
      <c r="G25" s="48">
        <v>2.1488300728807057</v>
      </c>
      <c r="H25" s="48" t="s">
        <v>46</v>
      </c>
      <c r="I25" s="49" t="str">
        <f t="shared" si="2"/>
        <v/>
      </c>
      <c r="J25" s="49" t="str">
        <f t="shared" si="3"/>
        <v/>
      </c>
    </row>
    <row r="26" spans="1:10">
      <c r="A26" s="43" t="s">
        <v>73</v>
      </c>
      <c r="B26" s="44" t="s">
        <v>74</v>
      </c>
      <c r="C26" s="45">
        <v>85.308000000000007</v>
      </c>
      <c r="D26" s="44">
        <v>125.86</v>
      </c>
      <c r="E26" s="46" t="str">
        <f t="shared" si="0"/>
        <v>Excl.</v>
      </c>
      <c r="F26" s="47" t="str">
        <f t="shared" si="1"/>
        <v>Excl.</v>
      </c>
      <c r="G26" s="48" t="s">
        <v>46</v>
      </c>
      <c r="H26" s="48">
        <v>19</v>
      </c>
      <c r="I26" s="49" t="str">
        <f t="shared" si="2"/>
        <v/>
      </c>
      <c r="J26" s="49" t="str">
        <f t="shared" si="3"/>
        <v/>
      </c>
    </row>
    <row r="27" spans="1:10">
      <c r="A27" s="43" t="s">
        <v>75</v>
      </c>
      <c r="B27" s="44" t="s">
        <v>76</v>
      </c>
      <c r="C27" s="45">
        <v>63.936</v>
      </c>
      <c r="D27" s="44">
        <v>43.86</v>
      </c>
      <c r="E27" s="46">
        <f t="shared" si="0"/>
        <v>2804.2329599999998</v>
      </c>
      <c r="F27" s="47">
        <f t="shared" si="1"/>
        <v>1.6326994491262456E-3</v>
      </c>
      <c r="G27" s="48">
        <v>1.2416780665754674</v>
      </c>
      <c r="H27" s="48">
        <v>31.88</v>
      </c>
      <c r="I27" s="49">
        <f t="shared" si="2"/>
        <v>2.0272870952899074E-5</v>
      </c>
      <c r="J27" s="49">
        <f t="shared" si="3"/>
        <v>5.2050458438144707E-4</v>
      </c>
    </row>
    <row r="28" spans="1:10">
      <c r="A28" s="43" t="s">
        <v>77</v>
      </c>
      <c r="B28" s="44" t="s">
        <v>78</v>
      </c>
      <c r="C28" s="45">
        <v>55.933</v>
      </c>
      <c r="D28" s="44">
        <v>38.04</v>
      </c>
      <c r="E28" s="46" t="str">
        <f t="shared" si="0"/>
        <v>Excl.</v>
      </c>
      <c r="F28" s="47" t="str">
        <f t="shared" si="1"/>
        <v>Excl.</v>
      </c>
      <c r="G28" s="48">
        <v>1.5772870662460567</v>
      </c>
      <c r="H28" s="48" t="s">
        <v>46</v>
      </c>
      <c r="I28" s="49" t="str">
        <f t="shared" si="2"/>
        <v/>
      </c>
      <c r="J28" s="49" t="str">
        <f t="shared" si="3"/>
        <v/>
      </c>
    </row>
    <row r="29" spans="1:10">
      <c r="A29" s="43" t="s">
        <v>79</v>
      </c>
      <c r="B29" s="44" t="s">
        <v>80</v>
      </c>
      <c r="C29" s="45">
        <v>203.45699999999999</v>
      </c>
      <c r="D29" s="44">
        <v>9.76</v>
      </c>
      <c r="E29" s="46" t="str">
        <f t="shared" si="0"/>
        <v>Excl.</v>
      </c>
      <c r="F29" s="47" t="str">
        <f t="shared" si="1"/>
        <v>Excl.</v>
      </c>
      <c r="G29" s="48">
        <v>3.6885245901639343</v>
      </c>
      <c r="H29" s="48" t="s">
        <v>46</v>
      </c>
      <c r="I29" s="49" t="str">
        <f t="shared" si="2"/>
        <v/>
      </c>
      <c r="J29" s="49" t="str">
        <f t="shared" si="3"/>
        <v/>
      </c>
    </row>
    <row r="30" spans="1:10">
      <c r="A30" s="43" t="s">
        <v>81</v>
      </c>
      <c r="B30" s="44" t="s">
        <v>82</v>
      </c>
      <c r="C30" s="45">
        <v>1795.7159999999999</v>
      </c>
      <c r="D30" s="44">
        <v>35.4</v>
      </c>
      <c r="E30" s="46" t="str">
        <f t="shared" si="0"/>
        <v>Excl.</v>
      </c>
      <c r="F30" s="47" t="str">
        <f t="shared" si="1"/>
        <v>Excl.</v>
      </c>
      <c r="G30" s="48">
        <v>4.519774011299436</v>
      </c>
      <c r="H30" s="48" t="s">
        <v>46</v>
      </c>
      <c r="I30" s="49" t="str">
        <f t="shared" si="2"/>
        <v/>
      </c>
      <c r="J30" s="49" t="str">
        <f t="shared" si="3"/>
        <v/>
      </c>
    </row>
    <row r="31" spans="1:10">
      <c r="A31" s="43" t="s">
        <v>83</v>
      </c>
      <c r="B31" s="44" t="s">
        <v>84</v>
      </c>
      <c r="C31" s="45">
        <v>388.92599999999999</v>
      </c>
      <c r="D31" s="44">
        <v>24.22</v>
      </c>
      <c r="E31" s="46" t="str">
        <f t="shared" si="0"/>
        <v>Excl.</v>
      </c>
      <c r="F31" s="47" t="str">
        <f t="shared" si="1"/>
        <v>Excl.</v>
      </c>
      <c r="G31" s="48">
        <v>1.981833195706028</v>
      </c>
      <c r="H31" s="48" t="s">
        <v>46</v>
      </c>
      <c r="I31" s="49" t="str">
        <f t="shared" si="2"/>
        <v/>
      </c>
      <c r="J31" s="49" t="str">
        <f t="shared" si="3"/>
        <v/>
      </c>
    </row>
    <row r="32" spans="1:10">
      <c r="A32" s="43" t="s">
        <v>85</v>
      </c>
      <c r="B32" s="44" t="s">
        <v>86</v>
      </c>
      <c r="C32" s="45">
        <v>44.976999999999997</v>
      </c>
      <c r="D32" s="44">
        <v>200.1</v>
      </c>
      <c r="E32" s="46" t="str">
        <f t="shared" si="0"/>
        <v>Excl.</v>
      </c>
      <c r="F32" s="47" t="str">
        <f t="shared" si="1"/>
        <v>Excl.</v>
      </c>
      <c r="G32" s="48">
        <v>0.68505747126436778</v>
      </c>
      <c r="H32" s="48" t="s">
        <v>46</v>
      </c>
      <c r="I32" s="49" t="str">
        <f t="shared" si="2"/>
        <v/>
      </c>
      <c r="J32" s="49" t="str">
        <f t="shared" si="3"/>
        <v/>
      </c>
    </row>
    <row r="33" spans="1:10">
      <c r="A33" s="43" t="s">
        <v>87</v>
      </c>
      <c r="B33" s="44" t="s">
        <v>88</v>
      </c>
      <c r="C33" s="45">
        <v>932.76900000000001</v>
      </c>
      <c r="D33" s="44">
        <v>108.49</v>
      </c>
      <c r="E33" s="46">
        <f t="shared" si="0"/>
        <v>101196.10880999999</v>
      </c>
      <c r="F33" s="47">
        <f t="shared" si="1"/>
        <v>5.8919081782637127E-2</v>
      </c>
      <c r="G33" s="48">
        <v>0.70052539404553416</v>
      </c>
      <c r="H33" s="48">
        <v>14.41</v>
      </c>
      <c r="I33" s="49">
        <f t="shared" si="2"/>
        <v>4.1274312982582926E-4</v>
      </c>
      <c r="J33" s="49">
        <f t="shared" si="3"/>
        <v>8.4902396848780103E-3</v>
      </c>
    </row>
    <row r="34" spans="1:10">
      <c r="A34" s="43" t="s">
        <v>89</v>
      </c>
      <c r="B34" s="44" t="s">
        <v>90</v>
      </c>
      <c r="C34" s="45">
        <v>238.89699999999999</v>
      </c>
      <c r="D34" s="44">
        <v>20.13</v>
      </c>
      <c r="E34" s="46" t="str">
        <f t="shared" si="0"/>
        <v>Excl.</v>
      </c>
      <c r="F34" s="47" t="str">
        <f t="shared" si="1"/>
        <v>Excl.</v>
      </c>
      <c r="G34" s="48">
        <v>2.7292598112270245</v>
      </c>
      <c r="H34" s="48" t="s">
        <v>46</v>
      </c>
      <c r="I34" s="49" t="str">
        <f t="shared" si="2"/>
        <v/>
      </c>
      <c r="J34" s="49" t="str">
        <f t="shared" si="3"/>
        <v/>
      </c>
    </row>
    <row r="35" spans="1:10">
      <c r="A35" s="43" t="s">
        <v>91</v>
      </c>
      <c r="B35" s="44" t="s">
        <v>92</v>
      </c>
      <c r="C35" s="45">
        <v>817.06200000000001</v>
      </c>
      <c r="D35" s="44">
        <v>5.01</v>
      </c>
      <c r="E35" s="46" t="str">
        <f t="shared" si="0"/>
        <v>Excl.</v>
      </c>
      <c r="F35" s="47" t="str">
        <f t="shared" si="1"/>
        <v>Excl.</v>
      </c>
      <c r="G35" s="48">
        <v>1.7964071856287425</v>
      </c>
      <c r="H35" s="48" t="s">
        <v>46</v>
      </c>
      <c r="I35" s="49" t="str">
        <f t="shared" si="2"/>
        <v/>
      </c>
      <c r="J35" s="49" t="str">
        <f t="shared" si="3"/>
        <v/>
      </c>
    </row>
    <row r="36" spans="1:10">
      <c r="A36" s="43" t="s">
        <v>93</v>
      </c>
      <c r="B36" s="44" t="s">
        <v>94</v>
      </c>
      <c r="C36" s="45">
        <v>618.029</v>
      </c>
      <c r="D36" s="44">
        <v>11.86</v>
      </c>
      <c r="E36" s="46" t="str">
        <f t="shared" si="0"/>
        <v>Excl.</v>
      </c>
      <c r="F36" s="47" t="str">
        <f t="shared" si="1"/>
        <v>Excl.</v>
      </c>
      <c r="G36" s="48">
        <v>3.8785834738617209</v>
      </c>
      <c r="H36" s="48" t="s">
        <v>46</v>
      </c>
      <c r="I36" s="49" t="str">
        <f t="shared" si="2"/>
        <v/>
      </c>
      <c r="J36" s="49" t="str">
        <f t="shared" si="3"/>
        <v/>
      </c>
    </row>
    <row r="37" spans="1:10">
      <c r="A37" s="43" t="s">
        <v>95</v>
      </c>
      <c r="B37" s="44" t="s">
        <v>96</v>
      </c>
      <c r="C37" s="45">
        <v>72.966999999999999</v>
      </c>
      <c r="D37" s="44">
        <v>14.36</v>
      </c>
      <c r="E37" s="46" t="str">
        <f t="shared" si="0"/>
        <v>Excl.</v>
      </c>
      <c r="F37" s="47" t="str">
        <f t="shared" si="1"/>
        <v>Excl.</v>
      </c>
      <c r="G37" s="48">
        <v>6.5181058495821729</v>
      </c>
      <c r="H37" s="48" t="s">
        <v>46</v>
      </c>
      <c r="I37" s="49" t="str">
        <f t="shared" si="2"/>
        <v/>
      </c>
      <c r="J37" s="49" t="str">
        <f t="shared" si="3"/>
        <v/>
      </c>
    </row>
    <row r="38" spans="1:10">
      <c r="A38" s="43" t="s">
        <v>97</v>
      </c>
      <c r="B38" s="44" t="s">
        <v>98</v>
      </c>
      <c r="C38" s="45">
        <v>214.34800000000001</v>
      </c>
      <c r="D38" s="44">
        <v>9.3699999999999992</v>
      </c>
      <c r="E38" s="46">
        <f t="shared" si="0"/>
        <v>2008.44076</v>
      </c>
      <c r="F38" s="47">
        <f t="shared" si="1"/>
        <v>1.1693679409768788E-3</v>
      </c>
      <c r="G38" s="48">
        <v>2.9882604055496271</v>
      </c>
      <c r="H38" s="48">
        <v>194.72</v>
      </c>
      <c r="I38" s="49">
        <f t="shared" si="2"/>
        <v>3.4943759175403004E-5</v>
      </c>
      <c r="J38" s="49">
        <f t="shared" si="3"/>
        <v>2.2769932546701783E-3</v>
      </c>
    </row>
    <row r="39" spans="1:10">
      <c r="A39" s="43" t="s">
        <v>99</v>
      </c>
      <c r="B39" s="44" t="s">
        <v>100</v>
      </c>
      <c r="C39" s="45">
        <v>178.405</v>
      </c>
      <c r="D39" s="44">
        <v>228.04</v>
      </c>
      <c r="E39" s="46">
        <f t="shared" si="0"/>
        <v>40683.476199999997</v>
      </c>
      <c r="F39" s="47">
        <f t="shared" si="1"/>
        <v>2.3687008222127423E-2</v>
      </c>
      <c r="G39" s="48">
        <v>2.1224346605858622</v>
      </c>
      <c r="H39" s="48">
        <v>12.82</v>
      </c>
      <c r="I39" s="49">
        <f t="shared" si="2"/>
        <v>5.0274127256225544E-4</v>
      </c>
      <c r="J39" s="49">
        <f t="shared" si="3"/>
        <v>3.0366744540767359E-3</v>
      </c>
    </row>
    <row r="40" spans="1:10">
      <c r="A40" s="43" t="s">
        <v>101</v>
      </c>
      <c r="B40" s="44" t="s">
        <v>102</v>
      </c>
      <c r="C40" s="45">
        <v>130.86799999999999</v>
      </c>
      <c r="D40" s="44">
        <v>25.17</v>
      </c>
      <c r="E40" s="46" t="str">
        <f t="shared" si="0"/>
        <v>Excl.</v>
      </c>
      <c r="F40" s="47" t="str">
        <f t="shared" si="1"/>
        <v>Excl.</v>
      </c>
      <c r="G40" s="48" t="s">
        <v>46</v>
      </c>
      <c r="H40" s="48" t="s">
        <v>46</v>
      </c>
      <c r="I40" s="49" t="str">
        <f t="shared" si="2"/>
        <v/>
      </c>
      <c r="J40" s="49" t="str">
        <f t="shared" si="3"/>
        <v/>
      </c>
    </row>
    <row r="41" spans="1:10">
      <c r="A41" s="43" t="s">
        <v>103</v>
      </c>
      <c r="B41" s="44" t="s">
        <v>104</v>
      </c>
      <c r="C41" s="45">
        <v>132.92099999999999</v>
      </c>
      <c r="D41" s="44">
        <v>193.64</v>
      </c>
      <c r="E41" s="46" t="str">
        <f t="shared" si="0"/>
        <v>Excl.</v>
      </c>
      <c r="F41" s="47" t="str">
        <f t="shared" si="1"/>
        <v>Excl.</v>
      </c>
      <c r="G41" s="48">
        <v>1.6938649039454658</v>
      </c>
      <c r="H41" s="48" t="s">
        <v>46</v>
      </c>
      <c r="I41" s="49" t="str">
        <f t="shared" si="2"/>
        <v/>
      </c>
      <c r="J41" s="49" t="str">
        <f t="shared" si="3"/>
        <v/>
      </c>
    </row>
    <row r="42" spans="1:10">
      <c r="A42" s="43" t="s">
        <v>105</v>
      </c>
      <c r="B42" s="44" t="s">
        <v>106</v>
      </c>
      <c r="C42" s="45">
        <v>97.218999999999994</v>
      </c>
      <c r="D42" s="44">
        <v>88.74</v>
      </c>
      <c r="E42" s="46" t="str">
        <f t="shared" si="0"/>
        <v>Excl.</v>
      </c>
      <c r="F42" s="47" t="str">
        <f t="shared" si="1"/>
        <v>Excl.</v>
      </c>
      <c r="G42" s="48">
        <v>3.696191120126211</v>
      </c>
      <c r="H42" s="48" t="s">
        <v>46</v>
      </c>
      <c r="I42" s="49" t="str">
        <f t="shared" si="2"/>
        <v/>
      </c>
      <c r="J42" s="49" t="str">
        <f t="shared" si="3"/>
        <v/>
      </c>
    </row>
    <row r="43" spans="1:10">
      <c r="A43" s="43" t="s">
        <v>107</v>
      </c>
      <c r="B43" s="44" t="s">
        <v>108</v>
      </c>
      <c r="C43" s="45">
        <v>271.61200000000002</v>
      </c>
      <c r="D43" s="44">
        <v>29.59</v>
      </c>
      <c r="E43" s="46" t="str">
        <f t="shared" si="0"/>
        <v>Excl.</v>
      </c>
      <c r="F43" s="47" t="str">
        <f t="shared" si="1"/>
        <v>Excl.</v>
      </c>
      <c r="G43" s="48" t="s">
        <v>46</v>
      </c>
      <c r="H43" s="48" t="s">
        <v>46</v>
      </c>
      <c r="I43" s="49" t="str">
        <f t="shared" si="2"/>
        <v/>
      </c>
      <c r="J43" s="49" t="str">
        <f t="shared" si="3"/>
        <v/>
      </c>
    </row>
    <row r="44" spans="1:10">
      <c r="A44" s="43" t="s">
        <v>109</v>
      </c>
      <c r="B44" s="44" t="s">
        <v>110</v>
      </c>
      <c r="C44" s="45">
        <v>599.42499999999995</v>
      </c>
      <c r="D44" s="44">
        <v>39.26</v>
      </c>
      <c r="E44" s="46">
        <f t="shared" si="0"/>
        <v>23533.425499999998</v>
      </c>
      <c r="F44" s="47">
        <f t="shared" si="1"/>
        <v>1.3701789900473724E-2</v>
      </c>
      <c r="G44" s="48">
        <v>3.2012226184411614</v>
      </c>
      <c r="H44" s="48">
        <v>7</v>
      </c>
      <c r="I44" s="49">
        <f t="shared" si="2"/>
        <v>4.3862479742525157E-4</v>
      </c>
      <c r="J44" s="49">
        <f t="shared" si="3"/>
        <v>9.5912529303316058E-4</v>
      </c>
    </row>
    <row r="45" spans="1:10">
      <c r="A45" s="43" t="s">
        <v>111</v>
      </c>
      <c r="B45" s="44" t="s">
        <v>112</v>
      </c>
      <c r="C45" s="45">
        <v>238.952</v>
      </c>
      <c r="D45" s="44">
        <v>27.71</v>
      </c>
      <c r="E45" s="46" t="str">
        <f t="shared" si="0"/>
        <v>Excl.</v>
      </c>
      <c r="F45" s="47" t="str">
        <f t="shared" si="1"/>
        <v>Excl.</v>
      </c>
      <c r="G45" s="48">
        <v>3.6088054853843379</v>
      </c>
      <c r="H45" s="48" t="s">
        <v>46</v>
      </c>
      <c r="I45" s="49" t="str">
        <f t="shared" si="2"/>
        <v/>
      </c>
      <c r="J45" s="49" t="str">
        <f t="shared" si="3"/>
        <v/>
      </c>
    </row>
    <row r="46" spans="1:10">
      <c r="A46" s="43" t="s">
        <v>113</v>
      </c>
      <c r="B46" s="44" t="s">
        <v>114</v>
      </c>
      <c r="C46" s="45">
        <v>434.63</v>
      </c>
      <c r="D46" s="44">
        <v>75.63</v>
      </c>
      <c r="E46" s="46" t="str">
        <f t="shared" si="0"/>
        <v>Excl.</v>
      </c>
      <c r="F46" s="47" t="str">
        <f t="shared" si="1"/>
        <v>Excl.</v>
      </c>
      <c r="G46" s="48">
        <v>0.15866719555731854</v>
      </c>
      <c r="H46" s="48" t="s">
        <v>46</v>
      </c>
      <c r="I46" s="49" t="str">
        <f t="shared" si="2"/>
        <v/>
      </c>
      <c r="J46" s="49" t="str">
        <f t="shared" si="3"/>
        <v/>
      </c>
    </row>
    <row r="47" spans="1:10">
      <c r="A47" s="43" t="s">
        <v>115</v>
      </c>
      <c r="B47" s="44" t="s">
        <v>116</v>
      </c>
      <c r="C47" s="45">
        <v>774.029</v>
      </c>
      <c r="D47" s="44">
        <v>2.4500000000000002</v>
      </c>
      <c r="E47" s="46" t="str">
        <f t="shared" si="0"/>
        <v>Excl.</v>
      </c>
      <c r="F47" s="47" t="str">
        <f t="shared" si="1"/>
        <v>Excl.</v>
      </c>
      <c r="G47" s="48" t="s">
        <v>46</v>
      </c>
      <c r="H47" s="48" t="s">
        <v>46</v>
      </c>
      <c r="I47" s="49" t="str">
        <f t="shared" si="2"/>
        <v/>
      </c>
      <c r="J47" s="49" t="str">
        <f t="shared" si="3"/>
        <v/>
      </c>
    </row>
    <row r="48" spans="1:10">
      <c r="A48" s="43" t="s">
        <v>117</v>
      </c>
      <c r="B48" s="44" t="s">
        <v>118</v>
      </c>
      <c r="C48" s="45">
        <v>118.70699999999999</v>
      </c>
      <c r="D48" s="44">
        <v>14.98</v>
      </c>
      <c r="E48" s="46" t="str">
        <f t="shared" si="0"/>
        <v>Excl.</v>
      </c>
      <c r="F48" s="47" t="str">
        <f t="shared" si="1"/>
        <v>Excl.</v>
      </c>
      <c r="G48" s="48" t="s">
        <v>46</v>
      </c>
      <c r="H48" s="48" t="s">
        <v>46</v>
      </c>
      <c r="I48" s="49" t="str">
        <f t="shared" si="2"/>
        <v/>
      </c>
      <c r="J48" s="49" t="str">
        <f t="shared" si="3"/>
        <v/>
      </c>
    </row>
    <row r="49" spans="1:10">
      <c r="A49" s="43" t="s">
        <v>119</v>
      </c>
      <c r="B49" s="44" t="s">
        <v>120</v>
      </c>
      <c r="C49" s="45">
        <v>494.60399999999998</v>
      </c>
      <c r="D49" s="44">
        <v>79.87</v>
      </c>
      <c r="E49" s="46">
        <f t="shared" si="0"/>
        <v>39504.021480000003</v>
      </c>
      <c r="F49" s="47">
        <f t="shared" si="1"/>
        <v>2.3000298130961053E-2</v>
      </c>
      <c r="G49" s="48">
        <v>3.7071491173156375</v>
      </c>
      <c r="H49" s="48">
        <v>-4.97</v>
      </c>
      <c r="I49" s="49">
        <f t="shared" si="2"/>
        <v>8.5265534914188772E-4</v>
      </c>
      <c r="J49" s="49">
        <f t="shared" si="3"/>
        <v>-1.1431148171087643E-3</v>
      </c>
    </row>
    <row r="50" spans="1:10">
      <c r="A50" s="43" t="s">
        <v>121</v>
      </c>
      <c r="B50" s="44" t="s">
        <v>122</v>
      </c>
      <c r="C50" s="45">
        <v>51.447000000000003</v>
      </c>
      <c r="D50" s="44">
        <v>17.739999999999998</v>
      </c>
      <c r="E50" s="46" t="str">
        <f t="shared" si="0"/>
        <v>Excl.</v>
      </c>
      <c r="F50" s="47" t="str">
        <f t="shared" si="1"/>
        <v>Excl.</v>
      </c>
      <c r="G50" s="48" t="s">
        <v>46</v>
      </c>
      <c r="H50" s="48" t="s">
        <v>46</v>
      </c>
      <c r="I50" s="49" t="str">
        <f t="shared" si="2"/>
        <v/>
      </c>
      <c r="J50" s="49" t="str">
        <f t="shared" si="3"/>
        <v/>
      </c>
    </row>
    <row r="51" spans="1:10">
      <c r="A51" s="43" t="s">
        <v>123</v>
      </c>
      <c r="B51" s="44" t="s">
        <v>124</v>
      </c>
      <c r="C51" s="45">
        <v>160.79400000000001</v>
      </c>
      <c r="D51" s="44">
        <v>30.75</v>
      </c>
      <c r="E51" s="46" t="str">
        <f t="shared" si="0"/>
        <v>Excl.</v>
      </c>
      <c r="F51" s="47" t="str">
        <f t="shared" si="1"/>
        <v>Excl.</v>
      </c>
      <c r="G51" s="48">
        <v>1.6048780487804879</v>
      </c>
      <c r="H51" s="48" t="s">
        <v>46</v>
      </c>
      <c r="I51" s="49" t="str">
        <f t="shared" si="2"/>
        <v/>
      </c>
      <c r="J51" s="49" t="str">
        <f t="shared" si="3"/>
        <v/>
      </c>
    </row>
    <row r="52" spans="1:10">
      <c r="A52" s="43" t="s">
        <v>125</v>
      </c>
      <c r="B52" s="44" t="s">
        <v>126</v>
      </c>
      <c r="C52" s="45">
        <v>461.34399999999999</v>
      </c>
      <c r="D52" s="44">
        <v>39.380000000000003</v>
      </c>
      <c r="E52" s="46">
        <f t="shared" si="0"/>
        <v>18167.726720000002</v>
      </c>
      <c r="F52" s="47">
        <f t="shared" si="1"/>
        <v>1.0577736525720095E-2</v>
      </c>
      <c r="G52" s="48">
        <v>5.612493651599797</v>
      </c>
      <c r="H52" s="48">
        <v>11</v>
      </c>
      <c r="I52" s="49">
        <f t="shared" si="2"/>
        <v>5.9367479098899325E-4</v>
      </c>
      <c r="J52" s="49">
        <f t="shared" si="3"/>
        <v>1.1635510178292104E-3</v>
      </c>
    </row>
    <row r="53" spans="1:10">
      <c r="A53" s="43" t="s">
        <v>127</v>
      </c>
      <c r="B53" s="44" t="s">
        <v>128</v>
      </c>
      <c r="C53" s="45">
        <v>64.451999999999998</v>
      </c>
      <c r="D53" s="44">
        <v>43.62</v>
      </c>
      <c r="E53" s="46" t="str">
        <f t="shared" si="0"/>
        <v>Excl.</v>
      </c>
      <c r="F53" s="47" t="str">
        <f t="shared" si="1"/>
        <v>Excl.</v>
      </c>
      <c r="G53" s="48">
        <v>0.27510316368638238</v>
      </c>
      <c r="H53" s="48" t="s">
        <v>46</v>
      </c>
      <c r="I53" s="49" t="str">
        <f t="shared" si="2"/>
        <v/>
      </c>
      <c r="J53" s="49" t="str">
        <f t="shared" si="3"/>
        <v/>
      </c>
    </row>
    <row r="54" spans="1:10">
      <c r="A54" s="43" t="s">
        <v>129</v>
      </c>
      <c r="B54" s="44" t="s">
        <v>130</v>
      </c>
      <c r="C54" s="45">
        <v>192.17500000000001</v>
      </c>
      <c r="D54" s="44">
        <v>167.69</v>
      </c>
      <c r="E54" s="46">
        <f t="shared" si="0"/>
        <v>32225.82575</v>
      </c>
      <c r="F54" s="47">
        <f t="shared" si="1"/>
        <v>1.8762737868134673E-2</v>
      </c>
      <c r="G54" s="48">
        <v>1.1771721629196732</v>
      </c>
      <c r="H54" s="48">
        <v>1.39</v>
      </c>
      <c r="I54" s="49">
        <f t="shared" si="2"/>
        <v>2.2086972718526952E-4</v>
      </c>
      <c r="J54" s="49">
        <f t="shared" si="3"/>
        <v>2.608020563670719E-4</v>
      </c>
    </row>
    <row r="55" spans="1:10">
      <c r="A55" s="43" t="s">
        <v>131</v>
      </c>
      <c r="B55" s="44" t="s">
        <v>132</v>
      </c>
      <c r="C55" s="45">
        <v>1857.33</v>
      </c>
      <c r="D55" s="44">
        <v>28.41</v>
      </c>
      <c r="E55" s="46" t="str">
        <f t="shared" si="0"/>
        <v>Excl.</v>
      </c>
      <c r="F55" s="47" t="str">
        <f t="shared" si="1"/>
        <v>Excl.</v>
      </c>
      <c r="G55" s="48">
        <v>2.5343189017951424</v>
      </c>
      <c r="H55" s="48" t="s">
        <v>46</v>
      </c>
      <c r="I55" s="49" t="str">
        <f t="shared" si="2"/>
        <v/>
      </c>
      <c r="J55" s="49" t="str">
        <f t="shared" si="3"/>
        <v/>
      </c>
    </row>
    <row r="56" spans="1:10">
      <c r="A56" s="43" t="s">
        <v>133</v>
      </c>
      <c r="B56" s="44" t="s">
        <v>134</v>
      </c>
      <c r="C56" s="45">
        <v>560.65499999999997</v>
      </c>
      <c r="D56" s="44">
        <v>5.01</v>
      </c>
      <c r="E56" s="46" t="str">
        <f t="shared" si="0"/>
        <v>Excl.</v>
      </c>
      <c r="F56" s="47" t="str">
        <f t="shared" si="1"/>
        <v>Excl.</v>
      </c>
      <c r="G56" s="48" t="s">
        <v>46</v>
      </c>
      <c r="H56" s="48" t="s">
        <v>46</v>
      </c>
      <c r="I56" s="49" t="str">
        <f t="shared" si="2"/>
        <v/>
      </c>
      <c r="J56" s="49" t="str">
        <f t="shared" si="3"/>
        <v/>
      </c>
    </row>
    <row r="57" spans="1:10">
      <c r="A57" s="43" t="s">
        <v>135</v>
      </c>
      <c r="B57" s="44" t="s">
        <v>136</v>
      </c>
      <c r="C57" s="45">
        <v>245.75899999999999</v>
      </c>
      <c r="D57" s="44">
        <v>5.07</v>
      </c>
      <c r="E57" s="46" t="str">
        <f t="shared" si="0"/>
        <v>Excl.</v>
      </c>
      <c r="F57" s="47" t="str">
        <f t="shared" si="1"/>
        <v>Excl.</v>
      </c>
      <c r="G57" s="48">
        <v>7.1005917159763303</v>
      </c>
      <c r="H57" s="48" t="s">
        <v>46</v>
      </c>
      <c r="I57" s="49" t="str">
        <f t="shared" si="2"/>
        <v/>
      </c>
      <c r="J57" s="49" t="str">
        <f t="shared" si="3"/>
        <v/>
      </c>
    </row>
    <row r="58" spans="1:10">
      <c r="A58" s="43" t="s">
        <v>137</v>
      </c>
      <c r="B58" s="44" t="s">
        <v>138</v>
      </c>
      <c r="C58" s="45">
        <v>25.863</v>
      </c>
      <c r="D58" s="44">
        <v>61.27</v>
      </c>
      <c r="E58" s="46" t="str">
        <f t="shared" si="0"/>
        <v>Excl.</v>
      </c>
      <c r="F58" s="47" t="str">
        <f t="shared" si="1"/>
        <v>Excl.</v>
      </c>
      <c r="G58" s="48">
        <v>2.2219683368695935</v>
      </c>
      <c r="H58" s="48" t="s">
        <v>46</v>
      </c>
      <c r="I58" s="49" t="str">
        <f t="shared" si="2"/>
        <v/>
      </c>
      <c r="J58" s="49" t="str">
        <f t="shared" si="3"/>
        <v/>
      </c>
    </row>
    <row r="59" spans="1:10">
      <c r="A59" s="43" t="s">
        <v>139</v>
      </c>
      <c r="B59" s="44" t="s">
        <v>140</v>
      </c>
      <c r="C59" s="45">
        <v>143.93199999999999</v>
      </c>
      <c r="D59" s="44">
        <v>32.29</v>
      </c>
      <c r="E59" s="46">
        <f t="shared" si="0"/>
        <v>4647.5642799999996</v>
      </c>
      <c r="F59" s="47">
        <f t="shared" si="1"/>
        <v>2.7059362570700314E-3</v>
      </c>
      <c r="G59" s="48">
        <v>2.2607618457726848</v>
      </c>
      <c r="H59" s="48">
        <v>6.34</v>
      </c>
      <c r="I59" s="49">
        <f t="shared" si="2"/>
        <v>6.1174774470768747E-5</v>
      </c>
      <c r="J59" s="49">
        <f t="shared" si="3"/>
        <v>1.7155635869824001E-4</v>
      </c>
    </row>
    <row r="60" spans="1:10">
      <c r="A60" s="43" t="s">
        <v>141</v>
      </c>
      <c r="B60" s="44" t="s">
        <v>142</v>
      </c>
      <c r="C60" s="45">
        <v>306.54899999999998</v>
      </c>
      <c r="D60" s="44">
        <v>158.30000000000001</v>
      </c>
      <c r="E60" s="46" t="str">
        <f t="shared" si="0"/>
        <v>Excl.</v>
      </c>
      <c r="F60" s="47" t="str">
        <f t="shared" si="1"/>
        <v>Excl.</v>
      </c>
      <c r="G60" s="48">
        <v>1.2962728995578017</v>
      </c>
      <c r="H60" s="48" t="s">
        <v>46</v>
      </c>
      <c r="I60" s="49" t="str">
        <f t="shared" si="2"/>
        <v/>
      </c>
      <c r="J60" s="49" t="str">
        <f t="shared" si="3"/>
        <v/>
      </c>
    </row>
    <row r="61" spans="1:10">
      <c r="A61" s="43" t="s">
        <v>143</v>
      </c>
      <c r="B61" s="44" t="s">
        <v>144</v>
      </c>
      <c r="C61" s="45">
        <v>227.00899999999999</v>
      </c>
      <c r="D61" s="44">
        <v>72.63</v>
      </c>
      <c r="E61" s="46" t="str">
        <f t="shared" si="0"/>
        <v>Excl.</v>
      </c>
      <c r="F61" s="47" t="str">
        <f t="shared" si="1"/>
        <v>Excl.</v>
      </c>
      <c r="G61" s="48">
        <v>1.8449676442241498</v>
      </c>
      <c r="H61" s="48" t="s">
        <v>46</v>
      </c>
      <c r="I61" s="49" t="str">
        <f t="shared" si="2"/>
        <v/>
      </c>
      <c r="J61" s="49" t="str">
        <f t="shared" si="3"/>
        <v/>
      </c>
    </row>
    <row r="62" spans="1:10">
      <c r="A62" s="43" t="s">
        <v>145</v>
      </c>
      <c r="B62" s="44" t="s">
        <v>146</v>
      </c>
      <c r="C62" s="45">
        <v>351.65499999999997</v>
      </c>
      <c r="D62" s="44">
        <v>67.61</v>
      </c>
      <c r="E62" s="46" t="str">
        <f t="shared" si="0"/>
        <v>Excl.</v>
      </c>
      <c r="F62" s="47" t="str">
        <f t="shared" si="1"/>
        <v>Excl.</v>
      </c>
      <c r="G62" s="48">
        <v>1.893211063452152</v>
      </c>
      <c r="H62" s="48" t="s">
        <v>46</v>
      </c>
      <c r="I62" s="49" t="str">
        <f t="shared" si="2"/>
        <v/>
      </c>
      <c r="J62" s="49" t="str">
        <f t="shared" si="3"/>
        <v/>
      </c>
    </row>
    <row r="63" spans="1:10">
      <c r="A63" s="43" t="s">
        <v>147</v>
      </c>
      <c r="B63" s="44" t="s">
        <v>148</v>
      </c>
      <c r="C63" s="45">
        <v>729.25300000000004</v>
      </c>
      <c r="D63" s="44">
        <v>121.55</v>
      </c>
      <c r="E63" s="46">
        <f t="shared" si="0"/>
        <v>88640.702149999997</v>
      </c>
      <c r="F63" s="47">
        <f t="shared" si="1"/>
        <v>5.1608988138584826E-2</v>
      </c>
      <c r="G63" s="48">
        <v>5.100781571369807</v>
      </c>
      <c r="H63" s="48">
        <v>3.22</v>
      </c>
      <c r="I63" s="49">
        <f t="shared" si="2"/>
        <v>2.6324617561433645E-3</v>
      </c>
      <c r="J63" s="49">
        <f t="shared" si="3"/>
        <v>1.6618094180624314E-3</v>
      </c>
    </row>
    <row r="64" spans="1:10">
      <c r="A64" s="43" t="s">
        <v>149</v>
      </c>
      <c r="B64" s="44" t="s">
        <v>150</v>
      </c>
      <c r="C64" s="45">
        <v>1229.57</v>
      </c>
      <c r="D64" s="44">
        <v>64.52</v>
      </c>
      <c r="E64" s="46">
        <f t="shared" si="0"/>
        <v>79331.85639999999</v>
      </c>
      <c r="F64" s="47">
        <f t="shared" si="1"/>
        <v>4.6189129109459721E-2</v>
      </c>
      <c r="G64" s="48">
        <v>6.5716057036577817</v>
      </c>
      <c r="H64" s="48">
        <v>5.22</v>
      </c>
      <c r="I64" s="49">
        <f t="shared" si="2"/>
        <v>3.0353674430271117E-3</v>
      </c>
      <c r="J64" s="49">
        <f t="shared" si="3"/>
        <v>2.4110725395137976E-3</v>
      </c>
    </row>
    <row r="65" spans="1:10">
      <c r="A65" s="43" t="s">
        <v>151</v>
      </c>
      <c r="B65" s="44" t="s">
        <v>152</v>
      </c>
      <c r="C65" s="45">
        <v>560.91700000000003</v>
      </c>
      <c r="D65" s="44">
        <v>10.62</v>
      </c>
      <c r="E65" s="46" t="str">
        <f t="shared" si="0"/>
        <v>Excl.</v>
      </c>
      <c r="F65" s="47" t="str">
        <f t="shared" si="1"/>
        <v>Excl.</v>
      </c>
      <c r="G65" s="48" t="s">
        <v>46</v>
      </c>
      <c r="H65" s="48" t="s">
        <v>46</v>
      </c>
      <c r="I65" s="49" t="str">
        <f t="shared" si="2"/>
        <v/>
      </c>
      <c r="J65" s="49" t="str">
        <f t="shared" si="3"/>
        <v/>
      </c>
    </row>
    <row r="66" spans="1:10">
      <c r="A66" s="43" t="s">
        <v>153</v>
      </c>
      <c r="B66" s="44" t="s">
        <v>154</v>
      </c>
      <c r="C66" s="45">
        <v>943.05100000000004</v>
      </c>
      <c r="D66" s="44">
        <v>67.58</v>
      </c>
      <c r="E66" s="46" t="str">
        <f t="shared" si="0"/>
        <v>Excl.</v>
      </c>
      <c r="F66" s="47" t="str">
        <f t="shared" si="1"/>
        <v>Excl.</v>
      </c>
      <c r="G66" s="48">
        <v>5.3270198283515837</v>
      </c>
      <c r="H66" s="48" t="s">
        <v>46</v>
      </c>
      <c r="I66" s="49" t="str">
        <f t="shared" si="2"/>
        <v/>
      </c>
      <c r="J66" s="49" t="str">
        <f t="shared" si="3"/>
        <v/>
      </c>
    </row>
    <row r="67" spans="1:10">
      <c r="A67" s="43" t="s">
        <v>155</v>
      </c>
      <c r="B67" s="44" t="s">
        <v>156</v>
      </c>
      <c r="C67" s="45">
        <v>96.543000000000006</v>
      </c>
      <c r="D67" s="44">
        <v>25.33</v>
      </c>
      <c r="E67" s="46" t="str">
        <f t="shared" si="0"/>
        <v>Excl.</v>
      </c>
      <c r="F67" s="47" t="str">
        <f t="shared" si="1"/>
        <v>Excl.</v>
      </c>
      <c r="G67" s="48">
        <v>5.5270430319778923</v>
      </c>
      <c r="H67" s="48" t="s">
        <v>46</v>
      </c>
      <c r="I67" s="49" t="str">
        <f t="shared" si="2"/>
        <v/>
      </c>
      <c r="J67" s="49" t="str">
        <f t="shared" si="3"/>
        <v/>
      </c>
    </row>
    <row r="68" spans="1:10">
      <c r="A68" s="43" t="s">
        <v>157</v>
      </c>
      <c r="B68" s="44" t="s">
        <v>158</v>
      </c>
      <c r="C68" s="45">
        <v>43.734000000000002</v>
      </c>
      <c r="D68" s="44">
        <v>24.95</v>
      </c>
      <c r="E68" s="46" t="str">
        <f t="shared" si="0"/>
        <v>Excl.</v>
      </c>
      <c r="F68" s="47" t="str">
        <f t="shared" si="1"/>
        <v>Excl.</v>
      </c>
      <c r="G68" s="48">
        <v>7.5350701402805615</v>
      </c>
      <c r="H68" s="48" t="s">
        <v>46</v>
      </c>
      <c r="I68" s="49" t="str">
        <f t="shared" si="2"/>
        <v/>
      </c>
      <c r="J68" s="49" t="str">
        <f t="shared" si="3"/>
        <v/>
      </c>
    </row>
    <row r="69" spans="1:10">
      <c r="A69" s="43" t="s">
        <v>159</v>
      </c>
      <c r="B69" s="44" t="s">
        <v>160</v>
      </c>
      <c r="C69" s="45">
        <v>339.88499999999999</v>
      </c>
      <c r="D69" s="44">
        <v>116.49</v>
      </c>
      <c r="E69" s="46" t="str">
        <f t="shared" si="0"/>
        <v>Excl.</v>
      </c>
      <c r="F69" s="47" t="str">
        <f t="shared" si="1"/>
        <v>Excl.</v>
      </c>
      <c r="G69" s="48">
        <v>3.7771482530689333</v>
      </c>
      <c r="H69" s="48" t="s">
        <v>46</v>
      </c>
      <c r="I69" s="49" t="str">
        <f t="shared" si="2"/>
        <v/>
      </c>
      <c r="J69" s="49" t="str">
        <f t="shared" si="3"/>
        <v/>
      </c>
    </row>
    <row r="70" spans="1:10">
      <c r="A70" s="43" t="s">
        <v>161</v>
      </c>
      <c r="B70" s="44" t="s">
        <v>162</v>
      </c>
      <c r="C70" s="45">
        <v>1759.5840000000001</v>
      </c>
      <c r="D70" s="44">
        <v>76.2</v>
      </c>
      <c r="E70" s="46">
        <f t="shared" si="0"/>
        <v>134080.3008</v>
      </c>
      <c r="F70" s="47">
        <f t="shared" si="1"/>
        <v>7.8065138088542152E-2</v>
      </c>
      <c r="G70" s="48">
        <v>5.3543307086614176</v>
      </c>
      <c r="H70" s="48">
        <v>5.42</v>
      </c>
      <c r="I70" s="49">
        <f t="shared" si="2"/>
        <v>4.1798656614337529E-3</v>
      </c>
      <c r="J70" s="49">
        <f t="shared" si="3"/>
        <v>4.2311304843989841E-3</v>
      </c>
    </row>
    <row r="71" spans="1:10">
      <c r="A71" s="43" t="s">
        <v>163</v>
      </c>
      <c r="B71" s="44" t="s">
        <v>164</v>
      </c>
      <c r="C71" s="45">
        <v>38.209000000000003</v>
      </c>
      <c r="D71" s="44">
        <v>87.62</v>
      </c>
      <c r="E71" s="46" t="str">
        <f t="shared" si="0"/>
        <v>Excl.</v>
      </c>
      <c r="F71" s="47" t="str">
        <f t="shared" si="1"/>
        <v>Excl.</v>
      </c>
      <c r="G71" s="48">
        <v>2.054325496461995</v>
      </c>
      <c r="H71" s="48" t="s">
        <v>46</v>
      </c>
      <c r="I71" s="49" t="str">
        <f t="shared" si="2"/>
        <v/>
      </c>
      <c r="J71" s="49" t="str">
        <f t="shared" si="3"/>
        <v/>
      </c>
    </row>
    <row r="72" spans="1:10">
      <c r="A72" s="43" t="s">
        <v>165</v>
      </c>
      <c r="B72" s="44" t="s">
        <v>166</v>
      </c>
      <c r="C72" s="45">
        <v>185.96600000000001</v>
      </c>
      <c r="D72" s="44">
        <v>22.88</v>
      </c>
      <c r="E72" s="46" t="str">
        <f t="shared" si="0"/>
        <v>Excl.</v>
      </c>
      <c r="F72" s="47" t="str">
        <f t="shared" si="1"/>
        <v>Excl.</v>
      </c>
      <c r="G72" s="48">
        <v>1.1363636363636365</v>
      </c>
      <c r="H72" s="48" t="s">
        <v>46</v>
      </c>
      <c r="I72" s="49" t="str">
        <f t="shared" si="2"/>
        <v/>
      </c>
      <c r="J72" s="49" t="str">
        <f t="shared" si="3"/>
        <v/>
      </c>
    </row>
    <row r="73" spans="1:10">
      <c r="A73" s="43" t="s">
        <v>167</v>
      </c>
      <c r="B73" s="44" t="s">
        <v>168</v>
      </c>
      <c r="C73" s="45">
        <v>459.41300000000001</v>
      </c>
      <c r="D73" s="44">
        <v>2.61</v>
      </c>
      <c r="E73" s="46" t="str">
        <f t="shared" si="0"/>
        <v>Excl.</v>
      </c>
      <c r="F73" s="47" t="str">
        <f t="shared" si="1"/>
        <v>Excl.</v>
      </c>
      <c r="G73" s="48">
        <v>2.5823754789272035</v>
      </c>
      <c r="H73" s="48" t="s">
        <v>46</v>
      </c>
      <c r="I73" s="49" t="str">
        <f t="shared" si="2"/>
        <v/>
      </c>
      <c r="J73" s="49" t="str">
        <f t="shared" si="3"/>
        <v/>
      </c>
    </row>
    <row r="74" spans="1:10">
      <c r="A74" s="43" t="s">
        <v>169</v>
      </c>
      <c r="B74" s="44" t="s">
        <v>170</v>
      </c>
      <c r="C74" s="45">
        <v>277.12900000000002</v>
      </c>
      <c r="D74" s="44">
        <v>36.58</v>
      </c>
      <c r="E74" s="46" t="str">
        <f t="shared" si="0"/>
        <v>Excl.</v>
      </c>
      <c r="F74" s="47" t="str">
        <f t="shared" si="1"/>
        <v>Excl.</v>
      </c>
      <c r="G74" s="48">
        <v>2.0776380535811918</v>
      </c>
      <c r="H74" s="48" t="s">
        <v>46</v>
      </c>
      <c r="I74" s="49" t="str">
        <f t="shared" si="2"/>
        <v/>
      </c>
      <c r="J74" s="49" t="str">
        <f t="shared" si="3"/>
        <v/>
      </c>
    </row>
    <row r="75" spans="1:10">
      <c r="A75" s="43" t="s">
        <v>171</v>
      </c>
      <c r="B75" s="44" t="s">
        <v>172</v>
      </c>
      <c r="C75" s="45">
        <v>297.83</v>
      </c>
      <c r="D75" s="44">
        <v>7.69</v>
      </c>
      <c r="E75" s="46" t="str">
        <f t="shared" si="0"/>
        <v>Excl.</v>
      </c>
      <c r="F75" s="47" t="str">
        <f t="shared" si="1"/>
        <v>Excl.</v>
      </c>
      <c r="G75" s="48">
        <v>1.0403120936280885</v>
      </c>
      <c r="H75" s="48" t="s">
        <v>46</v>
      </c>
      <c r="I75" s="49" t="str">
        <f t="shared" si="2"/>
        <v/>
      </c>
      <c r="J75" s="49" t="str">
        <f t="shared" si="3"/>
        <v/>
      </c>
    </row>
    <row r="76" spans="1:10">
      <c r="A76" s="43" t="s">
        <v>173</v>
      </c>
      <c r="B76" s="44" t="s">
        <v>174</v>
      </c>
      <c r="C76" s="45">
        <v>102.76900000000001</v>
      </c>
      <c r="D76" s="44">
        <v>29.02</v>
      </c>
      <c r="E76" s="46" t="str">
        <f t="shared" ref="E76:E139" si="4">IF(OR(H76="n/a", G76=0, G76="n/a"), "Excl.", D76*C76)</f>
        <v>Excl.</v>
      </c>
      <c r="F76" s="47" t="str">
        <f t="shared" ref="F76:F139" si="5">IF(E76="Excl.","Excl.",E76/(SUM($E$12:$E$517)))</f>
        <v>Excl.</v>
      </c>
      <c r="G76" s="48" t="s">
        <v>46</v>
      </c>
      <c r="H76" s="48" t="s">
        <v>46</v>
      </c>
      <c r="I76" s="49" t="str">
        <f t="shared" si="2"/>
        <v/>
      </c>
      <c r="J76" s="49" t="str">
        <f t="shared" si="3"/>
        <v/>
      </c>
    </row>
    <row r="77" spans="1:10">
      <c r="A77" s="43" t="s">
        <v>175</v>
      </c>
      <c r="B77" s="44" t="s">
        <v>176</v>
      </c>
      <c r="C77" s="45">
        <v>102.474</v>
      </c>
      <c r="D77" s="44">
        <v>22.37</v>
      </c>
      <c r="E77" s="46" t="str">
        <f t="shared" si="4"/>
        <v>Excl.</v>
      </c>
      <c r="F77" s="47" t="str">
        <f t="shared" si="5"/>
        <v>Excl.</v>
      </c>
      <c r="G77" s="48">
        <v>6.8842199374161819</v>
      </c>
      <c r="H77" s="48" t="s">
        <v>46</v>
      </c>
      <c r="I77" s="49" t="str">
        <f t="shared" ref="I77:I140" si="6">IFERROR(G77*F77/100, "")</f>
        <v/>
      </c>
      <c r="J77" s="49" t="str">
        <f t="shared" ref="J77:J140" si="7">IFERROR(H77*F77/100, "")</f>
        <v/>
      </c>
    </row>
    <row r="78" spans="1:10">
      <c r="A78" s="43" t="s">
        <v>177</v>
      </c>
      <c r="B78" s="44" t="s">
        <v>178</v>
      </c>
      <c r="C78" s="45">
        <v>102.76600000000001</v>
      </c>
      <c r="D78" s="44">
        <v>34.590000000000003</v>
      </c>
      <c r="E78" s="46" t="str">
        <f t="shared" si="4"/>
        <v>Excl.</v>
      </c>
      <c r="F78" s="47" t="str">
        <f t="shared" si="5"/>
        <v>Excl.</v>
      </c>
      <c r="G78" s="48">
        <v>1.9080659150043362</v>
      </c>
      <c r="H78" s="48" t="s">
        <v>46</v>
      </c>
      <c r="I78" s="49" t="str">
        <f t="shared" si="6"/>
        <v/>
      </c>
      <c r="J78" s="49" t="str">
        <f t="shared" si="7"/>
        <v/>
      </c>
    </row>
    <row r="79" spans="1:10">
      <c r="A79" s="43" t="s">
        <v>179</v>
      </c>
      <c r="B79" s="44" t="s">
        <v>180</v>
      </c>
      <c r="C79" s="45">
        <v>41.44</v>
      </c>
      <c r="D79" s="44">
        <v>26.75</v>
      </c>
      <c r="E79" s="46" t="str">
        <f t="shared" si="4"/>
        <v>Excl.</v>
      </c>
      <c r="F79" s="47" t="str">
        <f t="shared" si="5"/>
        <v>Excl.</v>
      </c>
      <c r="G79" s="48">
        <v>2.8411214953271027</v>
      </c>
      <c r="H79" s="48" t="s">
        <v>46</v>
      </c>
      <c r="I79" s="49" t="str">
        <f t="shared" si="6"/>
        <v/>
      </c>
      <c r="J79" s="49" t="str">
        <f t="shared" si="7"/>
        <v/>
      </c>
    </row>
    <row r="80" spans="1:10">
      <c r="A80" s="43" t="s">
        <v>181</v>
      </c>
      <c r="B80" s="44" t="s">
        <v>182</v>
      </c>
      <c r="C80" s="45">
        <v>67.387</v>
      </c>
      <c r="D80" s="44">
        <v>73.11</v>
      </c>
      <c r="E80" s="46" t="str">
        <f t="shared" si="4"/>
        <v>Excl.</v>
      </c>
      <c r="F80" s="47" t="str">
        <f t="shared" si="5"/>
        <v>Excl.</v>
      </c>
      <c r="G80" s="48">
        <v>1.3874982902475721</v>
      </c>
      <c r="H80" s="48" t="s">
        <v>46</v>
      </c>
      <c r="I80" s="49" t="str">
        <f t="shared" si="6"/>
        <v/>
      </c>
      <c r="J80" s="49" t="str">
        <f t="shared" si="7"/>
        <v/>
      </c>
    </row>
    <row r="81" spans="1:10">
      <c r="A81" s="43" t="s">
        <v>183</v>
      </c>
      <c r="B81" s="44" t="s">
        <v>184</v>
      </c>
      <c r="C81" s="45">
        <v>316.39999999999998</v>
      </c>
      <c r="D81" s="44">
        <v>93.46</v>
      </c>
      <c r="E81" s="46">
        <f t="shared" si="4"/>
        <v>29570.743999999995</v>
      </c>
      <c r="F81" s="47">
        <f t="shared" si="5"/>
        <v>1.7216878243615404E-2</v>
      </c>
      <c r="G81" s="48">
        <v>3.4028461373849774</v>
      </c>
      <c r="H81" s="48">
        <v>9.23</v>
      </c>
      <c r="I81" s="49">
        <f t="shared" si="6"/>
        <v>5.8586387629114137E-4</v>
      </c>
      <c r="J81" s="49">
        <f t="shared" si="7"/>
        <v>1.5891178618857018E-3</v>
      </c>
    </row>
    <row r="82" spans="1:10">
      <c r="A82" s="43" t="s">
        <v>185</v>
      </c>
      <c r="B82" s="44" t="s">
        <v>186</v>
      </c>
      <c r="C82" s="45">
        <v>21.192</v>
      </c>
      <c r="D82" s="44">
        <v>3791.07</v>
      </c>
      <c r="E82" s="46" t="str">
        <f t="shared" si="4"/>
        <v>Excl.</v>
      </c>
      <c r="F82" s="47" t="str">
        <f t="shared" si="5"/>
        <v>Excl.</v>
      </c>
      <c r="G82" s="48">
        <v>0.14463462821841855</v>
      </c>
      <c r="H82" s="48" t="s">
        <v>46</v>
      </c>
      <c r="I82" s="49" t="str">
        <f t="shared" si="6"/>
        <v/>
      </c>
      <c r="J82" s="49" t="str">
        <f t="shared" si="7"/>
        <v/>
      </c>
    </row>
    <row r="83" spans="1:10">
      <c r="A83" s="43" t="s">
        <v>187</v>
      </c>
      <c r="B83" s="44" t="s">
        <v>188</v>
      </c>
      <c r="C83" s="45">
        <v>1285.838</v>
      </c>
      <c r="D83" s="44">
        <v>55.6</v>
      </c>
      <c r="E83" s="46" t="str">
        <f t="shared" si="4"/>
        <v>Excl.</v>
      </c>
      <c r="F83" s="47" t="str">
        <f t="shared" si="5"/>
        <v>Excl.</v>
      </c>
      <c r="G83" s="48">
        <v>3.920863309352518</v>
      </c>
      <c r="H83" s="48" t="s">
        <v>46</v>
      </c>
      <c r="I83" s="49" t="str">
        <f t="shared" si="6"/>
        <v/>
      </c>
      <c r="J83" s="49" t="str">
        <f t="shared" si="7"/>
        <v/>
      </c>
    </row>
    <row r="84" spans="1:10">
      <c r="A84" s="43" t="s">
        <v>189</v>
      </c>
      <c r="B84" s="44" t="s">
        <v>190</v>
      </c>
      <c r="C84" s="45">
        <v>87.822000000000003</v>
      </c>
      <c r="D84" s="44">
        <v>21.6</v>
      </c>
      <c r="E84" s="46" t="str">
        <f t="shared" si="4"/>
        <v>Excl.</v>
      </c>
      <c r="F84" s="47" t="str">
        <f t="shared" si="5"/>
        <v>Excl.</v>
      </c>
      <c r="G84" s="48" t="s">
        <v>46</v>
      </c>
      <c r="H84" s="48" t="s">
        <v>46</v>
      </c>
      <c r="I84" s="49" t="str">
        <f t="shared" si="6"/>
        <v/>
      </c>
      <c r="J84" s="49" t="str">
        <f t="shared" si="7"/>
        <v/>
      </c>
    </row>
    <row r="85" spans="1:10">
      <c r="A85" s="43" t="s">
        <v>191</v>
      </c>
      <c r="B85" s="44" t="s">
        <v>192</v>
      </c>
      <c r="C85" s="45">
        <v>174.72800000000001</v>
      </c>
      <c r="D85" s="44">
        <v>39.33</v>
      </c>
      <c r="E85" s="46" t="str">
        <f t="shared" si="4"/>
        <v>Excl.</v>
      </c>
      <c r="F85" s="47" t="str">
        <f t="shared" si="5"/>
        <v>Excl.</v>
      </c>
      <c r="G85" s="48">
        <v>3.559623696923468</v>
      </c>
      <c r="H85" s="48" t="s">
        <v>46</v>
      </c>
      <c r="I85" s="49" t="str">
        <f t="shared" si="6"/>
        <v/>
      </c>
      <c r="J85" s="49" t="str">
        <f t="shared" si="7"/>
        <v/>
      </c>
    </row>
    <row r="86" spans="1:10">
      <c r="A86" s="43" t="s">
        <v>193</v>
      </c>
      <c r="B86" s="44" t="s">
        <v>194</v>
      </c>
      <c r="C86" s="45">
        <v>45.585999999999999</v>
      </c>
      <c r="D86" s="44">
        <v>19.7</v>
      </c>
      <c r="E86" s="46" t="str">
        <f t="shared" si="4"/>
        <v>Excl.</v>
      </c>
      <c r="F86" s="47" t="str">
        <f t="shared" si="5"/>
        <v>Excl.</v>
      </c>
      <c r="G86" s="48" t="s">
        <v>46</v>
      </c>
      <c r="H86" s="48">
        <v>4</v>
      </c>
      <c r="I86" s="49" t="str">
        <f t="shared" si="6"/>
        <v/>
      </c>
      <c r="J86" s="49" t="str">
        <f t="shared" si="7"/>
        <v/>
      </c>
    </row>
    <row r="87" spans="1:10">
      <c r="A87" s="43" t="s">
        <v>195</v>
      </c>
      <c r="B87" s="44" t="s">
        <v>196</v>
      </c>
      <c r="C87" s="45">
        <v>775.71900000000005</v>
      </c>
      <c r="D87" s="44">
        <v>15.67</v>
      </c>
      <c r="E87" s="46">
        <f t="shared" si="4"/>
        <v>12155.516730000001</v>
      </c>
      <c r="F87" s="47">
        <f t="shared" si="5"/>
        <v>7.0772670288119944E-3</v>
      </c>
      <c r="G87" s="48">
        <v>2.2973835354179961</v>
      </c>
      <c r="H87" s="48">
        <v>48.5</v>
      </c>
      <c r="I87" s="49">
        <f t="shared" si="6"/>
        <v>1.6259196747749318E-4</v>
      </c>
      <c r="J87" s="49">
        <f t="shared" si="7"/>
        <v>3.4324745089738175E-3</v>
      </c>
    </row>
    <row r="88" spans="1:10">
      <c r="A88" s="43" t="s">
        <v>197</v>
      </c>
      <c r="B88" s="44" t="s">
        <v>198</v>
      </c>
      <c r="C88" s="45">
        <v>149.542</v>
      </c>
      <c r="D88" s="44">
        <v>11.12</v>
      </c>
      <c r="E88" s="46" t="str">
        <f t="shared" si="4"/>
        <v>Excl.</v>
      </c>
      <c r="F88" s="47" t="str">
        <f t="shared" si="5"/>
        <v>Excl.</v>
      </c>
      <c r="G88" s="48" t="s">
        <v>46</v>
      </c>
      <c r="H88" s="48" t="s">
        <v>46</v>
      </c>
      <c r="I88" s="49" t="str">
        <f t="shared" si="6"/>
        <v/>
      </c>
      <c r="J88" s="49" t="str">
        <f t="shared" si="7"/>
        <v/>
      </c>
    </row>
    <row r="89" spans="1:10">
      <c r="A89" s="43" t="s">
        <v>199</v>
      </c>
      <c r="B89" s="44" t="s">
        <v>200</v>
      </c>
      <c r="C89" s="45">
        <v>21.472000000000001</v>
      </c>
      <c r="D89" s="44">
        <v>228.16</v>
      </c>
      <c r="E89" s="46" t="str">
        <f t="shared" si="4"/>
        <v>Excl.</v>
      </c>
      <c r="F89" s="47" t="str">
        <f t="shared" si="5"/>
        <v>Excl.</v>
      </c>
      <c r="G89" s="48">
        <v>0.26297335203366057</v>
      </c>
      <c r="H89" s="48" t="s">
        <v>46</v>
      </c>
      <c r="I89" s="49" t="str">
        <f t="shared" si="6"/>
        <v/>
      </c>
      <c r="J89" s="49" t="str">
        <f t="shared" si="7"/>
        <v/>
      </c>
    </row>
    <row r="90" spans="1:10">
      <c r="A90" s="43" t="s">
        <v>201</v>
      </c>
      <c r="B90" s="44" t="s">
        <v>202</v>
      </c>
      <c r="C90" s="45">
        <v>334.38400000000001</v>
      </c>
      <c r="D90" s="44">
        <v>5.39</v>
      </c>
      <c r="E90" s="46" t="str">
        <f t="shared" si="4"/>
        <v>Excl.</v>
      </c>
      <c r="F90" s="47" t="str">
        <f t="shared" si="5"/>
        <v>Excl.</v>
      </c>
      <c r="G90" s="48" t="s">
        <v>46</v>
      </c>
      <c r="H90" s="48" t="s">
        <v>46</v>
      </c>
      <c r="I90" s="49" t="str">
        <f t="shared" si="6"/>
        <v/>
      </c>
      <c r="J90" s="49" t="str">
        <f t="shared" si="7"/>
        <v/>
      </c>
    </row>
    <row r="91" spans="1:10">
      <c r="A91" s="43" t="s">
        <v>203</v>
      </c>
      <c r="B91" s="44" t="s">
        <v>204</v>
      </c>
      <c r="C91" s="45">
        <v>364.65800000000002</v>
      </c>
      <c r="D91" s="44">
        <v>42.91</v>
      </c>
      <c r="E91" s="46">
        <f t="shared" si="4"/>
        <v>15647.474779999999</v>
      </c>
      <c r="F91" s="47">
        <f t="shared" si="5"/>
        <v>9.1103784235967399E-3</v>
      </c>
      <c r="G91" s="48">
        <v>0.1796783966441389</v>
      </c>
      <c r="H91" s="48">
        <v>115.44</v>
      </c>
      <c r="I91" s="49">
        <f t="shared" si="6"/>
        <v>1.6369381879732201E-5</v>
      </c>
      <c r="J91" s="49">
        <f t="shared" si="7"/>
        <v>1.0517020852200076E-2</v>
      </c>
    </row>
    <row r="92" spans="1:10">
      <c r="A92" s="43" t="s">
        <v>205</v>
      </c>
      <c r="B92" s="44" t="s">
        <v>206</v>
      </c>
      <c r="C92" s="45">
        <v>47.673000000000002</v>
      </c>
      <c r="D92" s="44">
        <v>40.33</v>
      </c>
      <c r="E92" s="46" t="str">
        <f t="shared" si="4"/>
        <v>Excl.</v>
      </c>
      <c r="F92" s="47" t="str">
        <f t="shared" si="5"/>
        <v>Excl.</v>
      </c>
      <c r="G92" s="48" t="s">
        <v>46</v>
      </c>
      <c r="H92" s="48" t="s">
        <v>46</v>
      </c>
      <c r="I92" s="49" t="str">
        <f t="shared" si="6"/>
        <v/>
      </c>
      <c r="J92" s="49" t="str">
        <f t="shared" si="7"/>
        <v/>
      </c>
    </row>
    <row r="93" spans="1:10">
      <c r="A93" s="43" t="s">
        <v>207</v>
      </c>
      <c r="B93" s="44" t="s">
        <v>208</v>
      </c>
      <c r="C93" s="45">
        <v>195.56100000000001</v>
      </c>
      <c r="D93" s="44">
        <v>6.3</v>
      </c>
      <c r="E93" s="46" t="str">
        <f t="shared" si="4"/>
        <v>Excl.</v>
      </c>
      <c r="F93" s="47" t="str">
        <f t="shared" si="5"/>
        <v>Excl.</v>
      </c>
      <c r="G93" s="48" t="s">
        <v>46</v>
      </c>
      <c r="H93" s="48" t="s">
        <v>46</v>
      </c>
      <c r="I93" s="49" t="str">
        <f t="shared" si="6"/>
        <v/>
      </c>
      <c r="J93" s="49" t="str">
        <f t="shared" si="7"/>
        <v/>
      </c>
    </row>
    <row r="94" spans="1:10">
      <c r="A94" s="43" t="s">
        <v>209</v>
      </c>
      <c r="B94" s="44" t="s">
        <v>210</v>
      </c>
      <c r="C94" s="45">
        <v>153.56100000000001</v>
      </c>
      <c r="D94" s="44">
        <v>19.760000000000002</v>
      </c>
      <c r="E94" s="46" t="str">
        <f t="shared" si="4"/>
        <v>Excl.</v>
      </c>
      <c r="F94" s="47" t="str">
        <f t="shared" si="5"/>
        <v>Excl.</v>
      </c>
      <c r="G94" s="48" t="s">
        <v>46</v>
      </c>
      <c r="H94" s="48">
        <v>57.71</v>
      </c>
      <c r="I94" s="49" t="str">
        <f t="shared" si="6"/>
        <v/>
      </c>
      <c r="J94" s="49" t="str">
        <f t="shared" si="7"/>
        <v/>
      </c>
    </row>
    <row r="95" spans="1:10">
      <c r="A95" s="43" t="s">
        <v>211</v>
      </c>
      <c r="B95" s="44" t="s">
        <v>212</v>
      </c>
      <c r="C95" s="45">
        <v>28.332999999999998</v>
      </c>
      <c r="D95" s="44">
        <v>146.44999999999999</v>
      </c>
      <c r="E95" s="46" t="str">
        <f t="shared" si="4"/>
        <v>Excl.</v>
      </c>
      <c r="F95" s="47" t="str">
        <f t="shared" si="5"/>
        <v>Excl.</v>
      </c>
      <c r="G95" s="48" t="s">
        <v>46</v>
      </c>
      <c r="H95" s="48" t="s">
        <v>46</v>
      </c>
      <c r="I95" s="49" t="str">
        <f t="shared" si="6"/>
        <v/>
      </c>
      <c r="J95" s="49" t="str">
        <f t="shared" si="7"/>
        <v/>
      </c>
    </row>
    <row r="96" spans="1:10">
      <c r="A96" s="43" t="s">
        <v>213</v>
      </c>
      <c r="B96" s="44" t="s">
        <v>214</v>
      </c>
      <c r="C96" s="45">
        <v>548.87400000000002</v>
      </c>
      <c r="D96" s="44">
        <v>3.84</v>
      </c>
      <c r="E96" s="46" t="str">
        <f t="shared" si="4"/>
        <v>Excl.</v>
      </c>
      <c r="F96" s="47" t="str">
        <f t="shared" si="5"/>
        <v>Excl.</v>
      </c>
      <c r="G96" s="48">
        <v>3.90625</v>
      </c>
      <c r="H96" s="48" t="s">
        <v>46</v>
      </c>
      <c r="I96" s="49" t="str">
        <f t="shared" si="6"/>
        <v/>
      </c>
      <c r="J96" s="49" t="str">
        <f t="shared" si="7"/>
        <v/>
      </c>
    </row>
    <row r="97" spans="1:10">
      <c r="A97" s="43" t="s">
        <v>215</v>
      </c>
      <c r="B97" s="44" t="s">
        <v>216</v>
      </c>
      <c r="C97" s="45">
        <v>99.733999999999995</v>
      </c>
      <c r="D97" s="44">
        <v>39.520000000000003</v>
      </c>
      <c r="E97" s="46" t="str">
        <f t="shared" si="4"/>
        <v>Excl.</v>
      </c>
      <c r="F97" s="47" t="str">
        <f t="shared" si="5"/>
        <v>Excl.</v>
      </c>
      <c r="G97" s="48">
        <v>4.9574898785425097</v>
      </c>
      <c r="H97" s="48" t="s">
        <v>46</v>
      </c>
      <c r="I97" s="49" t="str">
        <f t="shared" si="6"/>
        <v/>
      </c>
      <c r="J97" s="49" t="str">
        <f t="shared" si="7"/>
        <v/>
      </c>
    </row>
    <row r="98" spans="1:10">
      <c r="A98" s="43" t="s">
        <v>217</v>
      </c>
      <c r="B98" s="44" t="s">
        <v>218</v>
      </c>
      <c r="C98" s="45">
        <v>181.42599999999999</v>
      </c>
      <c r="D98" s="44">
        <v>11.25</v>
      </c>
      <c r="E98" s="46" t="str">
        <f t="shared" si="4"/>
        <v>Excl.</v>
      </c>
      <c r="F98" s="47" t="str">
        <f t="shared" si="5"/>
        <v>Excl.</v>
      </c>
      <c r="G98" s="48">
        <v>1.9493333333333331</v>
      </c>
      <c r="H98" s="48" t="s">
        <v>46</v>
      </c>
      <c r="I98" s="49" t="str">
        <f t="shared" si="6"/>
        <v/>
      </c>
      <c r="J98" s="49" t="str">
        <f t="shared" si="7"/>
        <v/>
      </c>
    </row>
    <row r="99" spans="1:10">
      <c r="A99" s="43" t="s">
        <v>219</v>
      </c>
      <c r="B99" s="44" t="s">
        <v>220</v>
      </c>
      <c r="C99" s="45">
        <v>84.555000000000007</v>
      </c>
      <c r="D99" s="44">
        <v>180.34</v>
      </c>
      <c r="E99" s="46">
        <f t="shared" si="4"/>
        <v>15248.648700000002</v>
      </c>
      <c r="F99" s="47">
        <f t="shared" si="5"/>
        <v>8.8781712102869101E-3</v>
      </c>
      <c r="G99" s="48">
        <v>1.2053898192303427</v>
      </c>
      <c r="H99" s="48">
        <v>13.83</v>
      </c>
      <c r="I99" s="49">
        <f t="shared" si="6"/>
        <v>1.0701657190263772E-4</v>
      </c>
      <c r="J99" s="49">
        <f t="shared" si="7"/>
        <v>1.2278510783826798E-3</v>
      </c>
    </row>
    <row r="100" spans="1:10">
      <c r="A100" s="43" t="s">
        <v>221</v>
      </c>
      <c r="B100" s="44" t="s">
        <v>222</v>
      </c>
      <c r="C100" s="45">
        <v>56.628</v>
      </c>
      <c r="D100" s="44">
        <v>81.36</v>
      </c>
      <c r="E100" s="46" t="str">
        <f t="shared" si="4"/>
        <v>Excl.</v>
      </c>
      <c r="F100" s="47" t="str">
        <f t="shared" si="5"/>
        <v>Excl.</v>
      </c>
      <c r="G100" s="48">
        <v>1.3765978367748282</v>
      </c>
      <c r="H100" s="48" t="s">
        <v>46</v>
      </c>
      <c r="I100" s="49" t="str">
        <f t="shared" si="6"/>
        <v/>
      </c>
      <c r="J100" s="49" t="str">
        <f t="shared" si="7"/>
        <v/>
      </c>
    </row>
    <row r="101" spans="1:10">
      <c r="A101" s="43" t="s">
        <v>223</v>
      </c>
      <c r="B101" s="44" t="s">
        <v>224</v>
      </c>
      <c r="C101" s="45">
        <v>1414.943</v>
      </c>
      <c r="D101" s="44">
        <v>148.97999999999999</v>
      </c>
      <c r="E101" s="46" t="str">
        <f t="shared" si="4"/>
        <v>Excl.</v>
      </c>
      <c r="F101" s="47" t="str">
        <f t="shared" si="5"/>
        <v>Excl.</v>
      </c>
      <c r="G101" s="48">
        <v>3.8125922942676866</v>
      </c>
      <c r="H101" s="48" t="s">
        <v>46</v>
      </c>
      <c r="I101" s="49" t="str">
        <f t="shared" si="6"/>
        <v/>
      </c>
      <c r="J101" s="49" t="str">
        <f t="shared" si="7"/>
        <v/>
      </c>
    </row>
    <row r="102" spans="1:10">
      <c r="A102" s="43" t="s">
        <v>225</v>
      </c>
      <c r="B102" s="44" t="s">
        <v>226</v>
      </c>
      <c r="C102" s="45">
        <v>103.79900000000001</v>
      </c>
      <c r="D102" s="44">
        <v>12.62</v>
      </c>
      <c r="E102" s="46" t="str">
        <f t="shared" si="4"/>
        <v>Excl.</v>
      </c>
      <c r="F102" s="47" t="str">
        <f t="shared" si="5"/>
        <v>Excl.</v>
      </c>
      <c r="G102" s="48">
        <v>7.0522979397781311</v>
      </c>
      <c r="H102" s="48" t="s">
        <v>46</v>
      </c>
      <c r="I102" s="49" t="str">
        <f t="shared" si="6"/>
        <v/>
      </c>
      <c r="J102" s="49" t="str">
        <f t="shared" si="7"/>
        <v/>
      </c>
    </row>
    <row r="103" spans="1:10">
      <c r="A103" s="43" t="s">
        <v>227</v>
      </c>
      <c r="B103" s="44" t="s">
        <v>228</v>
      </c>
      <c r="C103" s="45">
        <v>60.08</v>
      </c>
      <c r="D103" s="44">
        <v>36.57</v>
      </c>
      <c r="E103" s="46" t="str">
        <f t="shared" si="4"/>
        <v>Excl.</v>
      </c>
      <c r="F103" s="47" t="str">
        <f t="shared" si="5"/>
        <v>Excl.</v>
      </c>
      <c r="G103" s="48">
        <v>4.5939294503691546</v>
      </c>
      <c r="H103" s="48" t="s">
        <v>46</v>
      </c>
      <c r="I103" s="49" t="str">
        <f t="shared" si="6"/>
        <v/>
      </c>
      <c r="J103" s="49" t="str">
        <f t="shared" si="7"/>
        <v/>
      </c>
    </row>
    <row r="104" spans="1:10">
      <c r="A104" s="43" t="s">
        <v>229</v>
      </c>
      <c r="B104" s="44" t="s">
        <v>230</v>
      </c>
      <c r="C104" s="45">
        <v>114.06699999999999</v>
      </c>
      <c r="D104" s="44">
        <v>110</v>
      </c>
      <c r="E104" s="46" t="str">
        <f t="shared" si="4"/>
        <v>Excl.</v>
      </c>
      <c r="F104" s="47" t="str">
        <f t="shared" si="5"/>
        <v>Excl.</v>
      </c>
      <c r="G104" s="48">
        <v>0.76363636363636367</v>
      </c>
      <c r="H104" s="48" t="s">
        <v>46</v>
      </c>
      <c r="I104" s="49" t="str">
        <f t="shared" si="6"/>
        <v/>
      </c>
      <c r="J104" s="49" t="str">
        <f t="shared" si="7"/>
        <v/>
      </c>
    </row>
    <row r="105" spans="1:10">
      <c r="A105" s="43" t="s">
        <v>231</v>
      </c>
      <c r="B105" s="44" t="s">
        <v>232</v>
      </c>
      <c r="C105" s="45">
        <v>73.259</v>
      </c>
      <c r="D105" s="44">
        <v>13.69</v>
      </c>
      <c r="E105" s="46" t="str">
        <f t="shared" si="4"/>
        <v>Excl.</v>
      </c>
      <c r="F105" s="47" t="str">
        <f t="shared" si="5"/>
        <v>Excl.</v>
      </c>
      <c r="G105" s="48">
        <v>6.5741417092768444</v>
      </c>
      <c r="H105" s="48" t="s">
        <v>46</v>
      </c>
      <c r="I105" s="49" t="str">
        <f t="shared" si="6"/>
        <v/>
      </c>
      <c r="J105" s="49" t="str">
        <f t="shared" si="7"/>
        <v/>
      </c>
    </row>
    <row r="106" spans="1:10">
      <c r="A106" s="43" t="s">
        <v>233</v>
      </c>
      <c r="B106" s="44" t="s">
        <v>234</v>
      </c>
      <c r="C106" s="45">
        <v>305.74400000000003</v>
      </c>
      <c r="D106" s="44">
        <v>8.5399999999999991</v>
      </c>
      <c r="E106" s="46" t="str">
        <f t="shared" si="4"/>
        <v>Excl.</v>
      </c>
      <c r="F106" s="47" t="str">
        <f t="shared" si="5"/>
        <v>Excl.</v>
      </c>
      <c r="G106" s="48" t="s">
        <v>46</v>
      </c>
      <c r="H106" s="48" t="s">
        <v>46</v>
      </c>
      <c r="I106" s="49" t="str">
        <f t="shared" si="6"/>
        <v/>
      </c>
      <c r="J106" s="49" t="str">
        <f t="shared" si="7"/>
        <v/>
      </c>
    </row>
    <row r="107" spans="1:10">
      <c r="A107" s="43" t="s">
        <v>235</v>
      </c>
      <c r="B107" s="44" t="s">
        <v>236</v>
      </c>
      <c r="C107" s="45">
        <v>61.578000000000003</v>
      </c>
      <c r="D107" s="44">
        <v>71.010000000000005</v>
      </c>
      <c r="E107" s="46" t="str">
        <f t="shared" si="4"/>
        <v>Excl.</v>
      </c>
      <c r="F107" s="47" t="str">
        <f t="shared" si="5"/>
        <v>Excl.</v>
      </c>
      <c r="G107" s="48">
        <v>1.4082523588227009</v>
      </c>
      <c r="H107" s="48" t="s">
        <v>46</v>
      </c>
      <c r="I107" s="49" t="str">
        <f t="shared" si="6"/>
        <v/>
      </c>
      <c r="J107" s="49" t="str">
        <f t="shared" si="7"/>
        <v/>
      </c>
    </row>
    <row r="108" spans="1:10">
      <c r="A108" s="43" t="s">
        <v>237</v>
      </c>
      <c r="B108" s="44" t="s">
        <v>238</v>
      </c>
      <c r="C108" s="45">
        <v>114.645</v>
      </c>
      <c r="D108" s="44">
        <v>17.25</v>
      </c>
      <c r="E108" s="46" t="str">
        <f t="shared" si="4"/>
        <v>Excl.</v>
      </c>
      <c r="F108" s="47" t="str">
        <f t="shared" si="5"/>
        <v>Excl.</v>
      </c>
      <c r="G108" s="48">
        <v>4.057971014492753</v>
      </c>
      <c r="H108" s="48" t="s">
        <v>46</v>
      </c>
      <c r="I108" s="49" t="str">
        <f t="shared" si="6"/>
        <v/>
      </c>
      <c r="J108" s="49" t="str">
        <f t="shared" si="7"/>
        <v/>
      </c>
    </row>
    <row r="109" spans="1:10">
      <c r="A109" s="43" t="s">
        <v>239</v>
      </c>
      <c r="B109" s="44" t="s">
        <v>240</v>
      </c>
      <c r="C109" s="45">
        <v>47.725000000000001</v>
      </c>
      <c r="D109" s="44">
        <v>37.65</v>
      </c>
      <c r="E109" s="46" t="str">
        <f t="shared" si="4"/>
        <v>Excl.</v>
      </c>
      <c r="F109" s="47" t="str">
        <f t="shared" si="5"/>
        <v>Excl.</v>
      </c>
      <c r="G109" s="48">
        <v>4.143426294820717</v>
      </c>
      <c r="H109" s="48" t="s">
        <v>46</v>
      </c>
      <c r="I109" s="49" t="str">
        <f t="shared" si="6"/>
        <v/>
      </c>
      <c r="J109" s="49" t="str">
        <f t="shared" si="7"/>
        <v/>
      </c>
    </row>
    <row r="110" spans="1:10">
      <c r="A110" s="43" t="s">
        <v>241</v>
      </c>
      <c r="B110" s="44" t="s">
        <v>242</v>
      </c>
      <c r="C110" s="45">
        <v>118.806</v>
      </c>
      <c r="D110" s="44">
        <v>76.19</v>
      </c>
      <c r="E110" s="46" t="str">
        <f t="shared" si="4"/>
        <v>Excl.</v>
      </c>
      <c r="F110" s="47" t="str">
        <f t="shared" si="5"/>
        <v>Excl.</v>
      </c>
      <c r="G110" s="48" t="s">
        <v>46</v>
      </c>
      <c r="H110" s="48" t="s">
        <v>46</v>
      </c>
      <c r="I110" s="49" t="str">
        <f t="shared" si="6"/>
        <v/>
      </c>
      <c r="J110" s="49" t="str">
        <f t="shared" si="7"/>
        <v/>
      </c>
    </row>
    <row r="111" spans="1:10">
      <c r="A111" s="43" t="s">
        <v>243</v>
      </c>
      <c r="B111" s="44" t="s">
        <v>244</v>
      </c>
      <c r="C111" s="45">
        <v>66.346000000000004</v>
      </c>
      <c r="D111" s="44">
        <v>16.760000000000002</v>
      </c>
      <c r="E111" s="46" t="str">
        <f t="shared" si="4"/>
        <v>Excl.</v>
      </c>
      <c r="F111" s="47" t="str">
        <f t="shared" si="5"/>
        <v>Excl.</v>
      </c>
      <c r="G111" s="48" t="s">
        <v>46</v>
      </c>
      <c r="H111" s="48" t="s">
        <v>46</v>
      </c>
      <c r="I111" s="49" t="str">
        <f t="shared" si="6"/>
        <v/>
      </c>
      <c r="J111" s="49" t="str">
        <f t="shared" si="7"/>
        <v/>
      </c>
    </row>
    <row r="112" spans="1:10">
      <c r="A112" s="43" t="s">
        <v>245</v>
      </c>
      <c r="B112" s="44" t="s">
        <v>246</v>
      </c>
      <c r="C112" s="45">
        <v>202.09</v>
      </c>
      <c r="D112" s="44">
        <v>7.27</v>
      </c>
      <c r="E112" s="46" t="str">
        <f t="shared" si="4"/>
        <v>Excl.</v>
      </c>
      <c r="F112" s="47" t="str">
        <f t="shared" si="5"/>
        <v>Excl.</v>
      </c>
      <c r="G112" s="48" t="s">
        <v>46</v>
      </c>
      <c r="H112" s="48">
        <v>-29.16</v>
      </c>
      <c r="I112" s="49" t="str">
        <f t="shared" si="6"/>
        <v/>
      </c>
      <c r="J112" s="49" t="str">
        <f t="shared" si="7"/>
        <v/>
      </c>
    </row>
    <row r="113" spans="1:10">
      <c r="A113" s="43" t="s">
        <v>247</v>
      </c>
      <c r="B113" s="44" t="s">
        <v>248</v>
      </c>
      <c r="C113" s="45">
        <v>327.51600000000002</v>
      </c>
      <c r="D113" s="44">
        <v>12.7</v>
      </c>
      <c r="E113" s="46" t="str">
        <f t="shared" si="4"/>
        <v>Excl.</v>
      </c>
      <c r="F113" s="47" t="str">
        <f t="shared" si="5"/>
        <v>Excl.</v>
      </c>
      <c r="G113" s="48">
        <v>5.9842519685039379</v>
      </c>
      <c r="H113" s="48" t="s">
        <v>46</v>
      </c>
      <c r="I113" s="49" t="str">
        <f t="shared" si="6"/>
        <v/>
      </c>
      <c r="J113" s="49" t="str">
        <f t="shared" si="7"/>
        <v/>
      </c>
    </row>
    <row r="114" spans="1:10">
      <c r="A114" s="43" t="s">
        <v>249</v>
      </c>
      <c r="B114" s="44" t="s">
        <v>250</v>
      </c>
      <c r="C114" s="45">
        <v>590.17100000000005</v>
      </c>
      <c r="D114" s="44">
        <v>3.8</v>
      </c>
      <c r="E114" s="46" t="str">
        <f t="shared" si="4"/>
        <v>Excl.</v>
      </c>
      <c r="F114" s="47" t="str">
        <f t="shared" si="5"/>
        <v>Excl.</v>
      </c>
      <c r="G114" s="48" t="s">
        <v>46</v>
      </c>
      <c r="H114" s="48" t="s">
        <v>46</v>
      </c>
      <c r="I114" s="49" t="str">
        <f t="shared" si="6"/>
        <v/>
      </c>
      <c r="J114" s="49" t="str">
        <f t="shared" si="7"/>
        <v/>
      </c>
    </row>
    <row r="115" spans="1:10">
      <c r="A115" s="43" t="s">
        <v>251</v>
      </c>
      <c r="B115" s="44" t="s">
        <v>252</v>
      </c>
      <c r="C115" s="45">
        <v>63.356000000000002</v>
      </c>
      <c r="D115" s="44">
        <v>67.42</v>
      </c>
      <c r="E115" s="46" t="str">
        <f t="shared" si="4"/>
        <v>Excl.</v>
      </c>
      <c r="F115" s="47" t="str">
        <f t="shared" si="5"/>
        <v>Excl.</v>
      </c>
      <c r="G115" s="48">
        <v>4.8946900029664784</v>
      </c>
      <c r="H115" s="48" t="s">
        <v>46</v>
      </c>
      <c r="I115" s="49" t="str">
        <f t="shared" si="6"/>
        <v/>
      </c>
      <c r="J115" s="49" t="str">
        <f t="shared" si="7"/>
        <v/>
      </c>
    </row>
    <row r="116" spans="1:10">
      <c r="A116" s="43" t="s">
        <v>253</v>
      </c>
      <c r="B116" s="44" t="s">
        <v>254</v>
      </c>
      <c r="C116" s="45">
        <v>82.212999999999994</v>
      </c>
      <c r="D116" s="44">
        <v>119.04</v>
      </c>
      <c r="E116" s="46" t="str">
        <f t="shared" si="4"/>
        <v>Excl.</v>
      </c>
      <c r="F116" s="47" t="str">
        <f t="shared" si="5"/>
        <v>Excl.</v>
      </c>
      <c r="G116" s="48">
        <v>1.6129032258064515</v>
      </c>
      <c r="H116" s="48" t="s">
        <v>46</v>
      </c>
      <c r="I116" s="49" t="str">
        <f t="shared" si="6"/>
        <v/>
      </c>
      <c r="J116" s="49" t="str">
        <f t="shared" si="7"/>
        <v/>
      </c>
    </row>
    <row r="117" spans="1:10">
      <c r="A117" s="43" t="s">
        <v>255</v>
      </c>
      <c r="B117" s="44" t="s">
        <v>256</v>
      </c>
      <c r="C117" s="45">
        <v>287.24599999999998</v>
      </c>
      <c r="D117" s="44">
        <v>9.76</v>
      </c>
      <c r="E117" s="46" t="str">
        <f t="shared" si="4"/>
        <v>Excl.</v>
      </c>
      <c r="F117" s="47" t="str">
        <f t="shared" si="5"/>
        <v>Excl.</v>
      </c>
      <c r="G117" s="48">
        <v>0.20696721311475411</v>
      </c>
      <c r="H117" s="48" t="s">
        <v>46</v>
      </c>
      <c r="I117" s="49" t="str">
        <f t="shared" si="6"/>
        <v/>
      </c>
      <c r="J117" s="49" t="str">
        <f t="shared" si="7"/>
        <v/>
      </c>
    </row>
    <row r="118" spans="1:10">
      <c r="A118" s="43" t="s">
        <v>257</v>
      </c>
      <c r="B118" s="44" t="s">
        <v>258</v>
      </c>
      <c r="C118" s="45">
        <v>161.06200000000001</v>
      </c>
      <c r="D118" s="44">
        <v>11.59</v>
      </c>
      <c r="E118" s="46" t="str">
        <f t="shared" si="4"/>
        <v>Excl.</v>
      </c>
      <c r="F118" s="47" t="str">
        <f t="shared" si="5"/>
        <v>Excl.</v>
      </c>
      <c r="G118" s="48" t="s">
        <v>46</v>
      </c>
      <c r="H118" s="48" t="s">
        <v>46</v>
      </c>
      <c r="I118" s="49" t="str">
        <f t="shared" si="6"/>
        <v/>
      </c>
      <c r="J118" s="49" t="str">
        <f t="shared" si="7"/>
        <v/>
      </c>
    </row>
    <row r="119" spans="1:10">
      <c r="A119" s="43" t="s">
        <v>259</v>
      </c>
      <c r="B119" s="44" t="s">
        <v>260</v>
      </c>
      <c r="C119" s="45">
        <v>48.905999999999999</v>
      </c>
      <c r="D119" s="44">
        <v>152.83000000000001</v>
      </c>
      <c r="E119" s="46" t="str">
        <f t="shared" si="4"/>
        <v>Excl.</v>
      </c>
      <c r="F119" s="47" t="str">
        <f t="shared" si="5"/>
        <v>Excl.</v>
      </c>
      <c r="G119" s="48">
        <v>0.26905712229274359</v>
      </c>
      <c r="H119" s="48" t="s">
        <v>46</v>
      </c>
      <c r="I119" s="49" t="str">
        <f t="shared" si="6"/>
        <v/>
      </c>
      <c r="J119" s="49" t="str">
        <f t="shared" si="7"/>
        <v/>
      </c>
    </row>
    <row r="120" spans="1:10">
      <c r="A120" s="43" t="s">
        <v>261</v>
      </c>
      <c r="B120" s="44" t="s">
        <v>262</v>
      </c>
      <c r="C120" s="45">
        <v>30.221</v>
      </c>
      <c r="D120" s="44">
        <v>52.31</v>
      </c>
      <c r="E120" s="46">
        <f t="shared" si="4"/>
        <v>1580.86051</v>
      </c>
      <c r="F120" s="47">
        <f t="shared" si="5"/>
        <v>9.2041928065150324E-4</v>
      </c>
      <c r="G120" s="48">
        <v>6.530300133817625</v>
      </c>
      <c r="H120" s="48">
        <v>-6.74</v>
      </c>
      <c r="I120" s="49">
        <f t="shared" si="6"/>
        <v>6.0106141516068338E-5</v>
      </c>
      <c r="J120" s="49">
        <f t="shared" si="7"/>
        <v>-6.2036259515911324E-5</v>
      </c>
    </row>
    <row r="121" spans="1:10">
      <c r="A121" s="43" t="s">
        <v>263</v>
      </c>
      <c r="B121" s="44" t="s">
        <v>264</v>
      </c>
      <c r="C121" s="45">
        <v>212.399</v>
      </c>
      <c r="D121" s="44">
        <v>14.37</v>
      </c>
      <c r="E121" s="46" t="str">
        <f t="shared" si="4"/>
        <v>Excl.</v>
      </c>
      <c r="F121" s="47" t="str">
        <f t="shared" si="5"/>
        <v>Excl.</v>
      </c>
      <c r="G121" s="48">
        <v>6.0125260960334037</v>
      </c>
      <c r="H121" s="48" t="s">
        <v>46</v>
      </c>
      <c r="I121" s="49" t="str">
        <f t="shared" si="6"/>
        <v/>
      </c>
      <c r="J121" s="49" t="str">
        <f t="shared" si="7"/>
        <v/>
      </c>
    </row>
    <row r="122" spans="1:10">
      <c r="A122" s="43" t="s">
        <v>265</v>
      </c>
      <c r="B122" s="44" t="s">
        <v>266</v>
      </c>
      <c r="C122" s="45">
        <v>833.53099999999995</v>
      </c>
      <c r="D122" s="44">
        <v>17.510000000000002</v>
      </c>
      <c r="E122" s="46" t="str">
        <f t="shared" si="4"/>
        <v>Excl.</v>
      </c>
      <c r="F122" s="47" t="str">
        <f t="shared" si="5"/>
        <v>Excl.</v>
      </c>
      <c r="G122" s="48" t="s">
        <v>46</v>
      </c>
      <c r="H122" s="48">
        <v>42.52</v>
      </c>
      <c r="I122" s="49" t="str">
        <f t="shared" si="6"/>
        <v/>
      </c>
      <c r="J122" s="49" t="str">
        <f t="shared" si="7"/>
        <v/>
      </c>
    </row>
    <row r="123" spans="1:10">
      <c r="A123" s="43" t="s">
        <v>267</v>
      </c>
      <c r="B123" s="44" t="s">
        <v>268</v>
      </c>
      <c r="C123" s="45">
        <v>79.584999999999994</v>
      </c>
      <c r="D123" s="44">
        <v>16.489999999999998</v>
      </c>
      <c r="E123" s="46" t="str">
        <f t="shared" si="4"/>
        <v>Excl.</v>
      </c>
      <c r="F123" s="47" t="str">
        <f t="shared" si="5"/>
        <v>Excl.</v>
      </c>
      <c r="G123" s="48">
        <v>3.1534263189812015</v>
      </c>
      <c r="H123" s="48" t="s">
        <v>46</v>
      </c>
      <c r="I123" s="49" t="str">
        <f t="shared" si="6"/>
        <v/>
      </c>
      <c r="J123" s="49" t="str">
        <f t="shared" si="7"/>
        <v/>
      </c>
    </row>
    <row r="124" spans="1:10">
      <c r="A124" s="43" t="s">
        <v>269</v>
      </c>
      <c r="B124" s="44" t="s">
        <v>270</v>
      </c>
      <c r="C124" s="45">
        <v>71.463999999999999</v>
      </c>
      <c r="D124" s="44">
        <v>26.88</v>
      </c>
      <c r="E124" s="46" t="str">
        <f t="shared" si="4"/>
        <v>Excl.</v>
      </c>
      <c r="F124" s="47" t="str">
        <f t="shared" si="5"/>
        <v>Excl.</v>
      </c>
      <c r="G124" s="48">
        <v>1.6369047619047621</v>
      </c>
      <c r="H124" s="48" t="s">
        <v>46</v>
      </c>
      <c r="I124" s="49" t="str">
        <f t="shared" si="6"/>
        <v/>
      </c>
      <c r="J124" s="49" t="str">
        <f t="shared" si="7"/>
        <v/>
      </c>
    </row>
    <row r="125" spans="1:10">
      <c r="A125" s="43" t="s">
        <v>271</v>
      </c>
      <c r="B125" s="44" t="s">
        <v>272</v>
      </c>
      <c r="C125" s="45">
        <v>421.66399999999999</v>
      </c>
      <c r="D125" s="44">
        <v>55.07</v>
      </c>
      <c r="E125" s="46">
        <f t="shared" si="4"/>
        <v>23221.036479999999</v>
      </c>
      <c r="F125" s="47">
        <f t="shared" si="5"/>
        <v>1.3519908655890148E-2</v>
      </c>
      <c r="G125" s="48">
        <v>3.6317414200108948</v>
      </c>
      <c r="H125" s="48">
        <v>14.66</v>
      </c>
      <c r="I125" s="49">
        <f t="shared" si="6"/>
        <v>4.9100812260360069E-4</v>
      </c>
      <c r="J125" s="49">
        <f t="shared" si="7"/>
        <v>1.9820186089534956E-3</v>
      </c>
    </row>
    <row r="126" spans="1:10">
      <c r="A126" s="43" t="s">
        <v>273</v>
      </c>
      <c r="B126" s="44" t="s">
        <v>274</v>
      </c>
      <c r="C126" s="45">
        <v>1209.3969999999999</v>
      </c>
      <c r="D126" s="44">
        <v>80.66</v>
      </c>
      <c r="E126" s="46" t="str">
        <f t="shared" si="4"/>
        <v>Excl.</v>
      </c>
      <c r="F126" s="47" t="str">
        <f t="shared" si="5"/>
        <v>Excl.</v>
      </c>
      <c r="G126" s="48" t="s">
        <v>46</v>
      </c>
      <c r="H126" s="48">
        <v>39</v>
      </c>
      <c r="I126" s="49" t="str">
        <f t="shared" si="6"/>
        <v/>
      </c>
      <c r="J126" s="49" t="str">
        <f t="shared" si="7"/>
        <v/>
      </c>
    </row>
    <row r="127" spans="1:10">
      <c r="A127" s="43" t="s">
        <v>275</v>
      </c>
      <c r="B127" s="44" t="s">
        <v>276</v>
      </c>
      <c r="C127" s="45">
        <v>88.05</v>
      </c>
      <c r="D127" s="44">
        <v>13.01</v>
      </c>
      <c r="E127" s="46" t="str">
        <f t="shared" si="4"/>
        <v>Excl.</v>
      </c>
      <c r="F127" s="47" t="str">
        <f t="shared" si="5"/>
        <v>Excl.</v>
      </c>
      <c r="G127" s="48">
        <v>5.534204458109147</v>
      </c>
      <c r="H127" s="48" t="s">
        <v>46</v>
      </c>
      <c r="I127" s="49" t="str">
        <f t="shared" si="6"/>
        <v/>
      </c>
      <c r="J127" s="49" t="str">
        <f t="shared" si="7"/>
        <v/>
      </c>
    </row>
    <row r="128" spans="1:10">
      <c r="A128" s="43" t="s">
        <v>277</v>
      </c>
      <c r="B128" s="44" t="s">
        <v>278</v>
      </c>
      <c r="C128" s="45">
        <v>122.943</v>
      </c>
      <c r="D128" s="44">
        <v>22.6</v>
      </c>
      <c r="E128" s="46" t="str">
        <f t="shared" si="4"/>
        <v>Excl.</v>
      </c>
      <c r="F128" s="47" t="str">
        <f t="shared" si="5"/>
        <v>Excl.</v>
      </c>
      <c r="G128" s="48">
        <v>3.8938053097345131</v>
      </c>
      <c r="H128" s="48" t="s">
        <v>46</v>
      </c>
      <c r="I128" s="49" t="str">
        <f t="shared" si="6"/>
        <v/>
      </c>
      <c r="J128" s="49" t="str">
        <f t="shared" si="7"/>
        <v/>
      </c>
    </row>
    <row r="129" spans="1:10">
      <c r="A129" s="43" t="s">
        <v>279</v>
      </c>
      <c r="B129" s="44" t="s">
        <v>280</v>
      </c>
      <c r="C129" s="45">
        <v>393.423</v>
      </c>
      <c r="D129" s="44">
        <v>13.3</v>
      </c>
      <c r="E129" s="46">
        <f t="shared" si="4"/>
        <v>5232.5259000000005</v>
      </c>
      <c r="F129" s="47">
        <f t="shared" si="5"/>
        <v>3.0465165613304873E-3</v>
      </c>
      <c r="G129" s="48">
        <v>0.15037593984962405</v>
      </c>
      <c r="H129" s="48">
        <v>74.569999999999993</v>
      </c>
      <c r="I129" s="49">
        <f t="shared" si="6"/>
        <v>4.5812279117751685E-6</v>
      </c>
      <c r="J129" s="49">
        <f t="shared" si="7"/>
        <v>2.2717873997841441E-3</v>
      </c>
    </row>
    <row r="130" spans="1:10">
      <c r="A130" s="43" t="s">
        <v>281</v>
      </c>
      <c r="B130" s="44" t="s">
        <v>282</v>
      </c>
      <c r="C130" s="45">
        <v>54.966999999999999</v>
      </c>
      <c r="D130" s="44">
        <v>40.76</v>
      </c>
      <c r="E130" s="46" t="str">
        <f t="shared" si="4"/>
        <v>Excl.</v>
      </c>
      <c r="F130" s="47" t="str">
        <f t="shared" si="5"/>
        <v>Excl.</v>
      </c>
      <c r="G130" s="48">
        <v>4.9067713444553487</v>
      </c>
      <c r="H130" s="48" t="s">
        <v>46</v>
      </c>
      <c r="I130" s="49" t="str">
        <f t="shared" si="6"/>
        <v/>
      </c>
      <c r="J130" s="49" t="str">
        <f t="shared" si="7"/>
        <v/>
      </c>
    </row>
    <row r="131" spans="1:10">
      <c r="A131" s="43" t="s">
        <v>283</v>
      </c>
      <c r="B131" s="44" t="s">
        <v>284</v>
      </c>
      <c r="C131" s="45">
        <v>64</v>
      </c>
      <c r="D131" s="44">
        <v>30.2</v>
      </c>
      <c r="E131" s="46" t="str">
        <f t="shared" si="4"/>
        <v>Excl.</v>
      </c>
      <c r="F131" s="47" t="str">
        <f t="shared" si="5"/>
        <v>Excl.</v>
      </c>
      <c r="G131" s="48">
        <v>5.9602649006622519</v>
      </c>
      <c r="H131" s="48" t="s">
        <v>46</v>
      </c>
      <c r="I131" s="49" t="str">
        <f t="shared" si="6"/>
        <v/>
      </c>
      <c r="J131" s="49" t="str">
        <f t="shared" si="7"/>
        <v/>
      </c>
    </row>
    <row r="132" spans="1:10">
      <c r="A132" s="43" t="s">
        <v>285</v>
      </c>
      <c r="B132" s="44" t="s">
        <v>286</v>
      </c>
      <c r="C132" s="45">
        <v>167.58600000000001</v>
      </c>
      <c r="D132" s="44">
        <v>70.25</v>
      </c>
      <c r="E132" s="46" t="str">
        <f t="shared" si="4"/>
        <v>Excl.</v>
      </c>
      <c r="F132" s="47" t="str">
        <f t="shared" si="5"/>
        <v>Excl.</v>
      </c>
      <c r="G132" s="48">
        <v>1.6512455516014233</v>
      </c>
      <c r="H132" s="48" t="s">
        <v>46</v>
      </c>
      <c r="I132" s="49" t="str">
        <f t="shared" si="6"/>
        <v/>
      </c>
      <c r="J132" s="49" t="str">
        <f t="shared" si="7"/>
        <v/>
      </c>
    </row>
    <row r="133" spans="1:10">
      <c r="A133" s="43" t="s">
        <v>287</v>
      </c>
      <c r="B133" s="44" t="s">
        <v>288</v>
      </c>
      <c r="C133" s="45">
        <v>374.37</v>
      </c>
      <c r="D133" s="44">
        <v>4.51</v>
      </c>
      <c r="E133" s="46" t="str">
        <f t="shared" si="4"/>
        <v>Excl.</v>
      </c>
      <c r="F133" s="47" t="str">
        <f t="shared" si="5"/>
        <v>Excl.</v>
      </c>
      <c r="G133" s="48">
        <v>0.25720620842572062</v>
      </c>
      <c r="H133" s="48" t="s">
        <v>46</v>
      </c>
      <c r="I133" s="49" t="str">
        <f t="shared" si="6"/>
        <v/>
      </c>
      <c r="J133" s="49" t="str">
        <f t="shared" si="7"/>
        <v/>
      </c>
    </row>
    <row r="134" spans="1:10">
      <c r="A134" s="43" t="s">
        <v>289</v>
      </c>
      <c r="B134" s="44" t="s">
        <v>290</v>
      </c>
      <c r="C134" s="45">
        <v>249.31700000000001</v>
      </c>
      <c r="D134" s="44">
        <v>9.4</v>
      </c>
      <c r="E134" s="46" t="str">
        <f t="shared" si="4"/>
        <v>Excl.</v>
      </c>
      <c r="F134" s="47" t="str">
        <f t="shared" si="5"/>
        <v>Excl.</v>
      </c>
      <c r="G134" s="48">
        <v>7.6595744680851059</v>
      </c>
      <c r="H134" s="48" t="s">
        <v>46</v>
      </c>
      <c r="I134" s="49" t="str">
        <f t="shared" si="6"/>
        <v/>
      </c>
      <c r="J134" s="49" t="str">
        <f t="shared" si="7"/>
        <v/>
      </c>
    </row>
    <row r="135" spans="1:10">
      <c r="A135" s="43" t="s">
        <v>291</v>
      </c>
      <c r="B135" s="44" t="s">
        <v>292</v>
      </c>
      <c r="C135" s="45">
        <v>150.55699999999999</v>
      </c>
      <c r="D135" s="44">
        <v>14.47</v>
      </c>
      <c r="E135" s="46" t="str">
        <f t="shared" si="4"/>
        <v>Excl.</v>
      </c>
      <c r="F135" s="47" t="str">
        <f t="shared" si="5"/>
        <v>Excl.</v>
      </c>
      <c r="G135" s="48">
        <v>7.463718037318591</v>
      </c>
      <c r="H135" s="48" t="s">
        <v>46</v>
      </c>
      <c r="I135" s="49" t="str">
        <f t="shared" si="6"/>
        <v/>
      </c>
      <c r="J135" s="49" t="str">
        <f t="shared" si="7"/>
        <v/>
      </c>
    </row>
    <row r="136" spans="1:10">
      <c r="A136" s="43" t="s">
        <v>293</v>
      </c>
      <c r="B136" s="44" t="s">
        <v>294</v>
      </c>
      <c r="C136" s="45">
        <v>63.258000000000003</v>
      </c>
      <c r="D136" s="44">
        <v>23.08</v>
      </c>
      <c r="E136" s="46" t="str">
        <f t="shared" si="4"/>
        <v>Excl.</v>
      </c>
      <c r="F136" s="47" t="str">
        <f t="shared" si="5"/>
        <v>Excl.</v>
      </c>
      <c r="G136" s="48">
        <v>6.4991334488734847</v>
      </c>
      <c r="H136" s="48" t="s">
        <v>46</v>
      </c>
      <c r="I136" s="49" t="str">
        <f t="shared" si="6"/>
        <v/>
      </c>
      <c r="J136" s="49" t="str">
        <f t="shared" si="7"/>
        <v/>
      </c>
    </row>
    <row r="137" spans="1:10">
      <c r="A137" s="43" t="s">
        <v>295</v>
      </c>
      <c r="B137" s="44" t="s">
        <v>296</v>
      </c>
      <c r="C137" s="45">
        <v>318.25900000000001</v>
      </c>
      <c r="D137" s="44">
        <v>5.79</v>
      </c>
      <c r="E137" s="46" t="str">
        <f t="shared" si="4"/>
        <v>Excl.</v>
      </c>
      <c r="F137" s="47" t="str">
        <f t="shared" si="5"/>
        <v>Excl.</v>
      </c>
      <c r="G137" s="48" t="s">
        <v>46</v>
      </c>
      <c r="H137" s="48" t="s">
        <v>46</v>
      </c>
      <c r="I137" s="49" t="str">
        <f t="shared" si="6"/>
        <v/>
      </c>
      <c r="J137" s="49" t="str">
        <f t="shared" si="7"/>
        <v/>
      </c>
    </row>
    <row r="138" spans="1:10">
      <c r="A138" s="43" t="s">
        <v>297</v>
      </c>
      <c r="B138" s="44" t="s">
        <v>298</v>
      </c>
      <c r="C138" s="45">
        <v>256.44400000000002</v>
      </c>
      <c r="D138" s="44">
        <v>23.3</v>
      </c>
      <c r="E138" s="46" t="str">
        <f t="shared" si="4"/>
        <v>Excl.</v>
      </c>
      <c r="F138" s="47" t="str">
        <f t="shared" si="5"/>
        <v>Excl.</v>
      </c>
      <c r="G138" s="48">
        <v>5.1502145922746783</v>
      </c>
      <c r="H138" s="48" t="s">
        <v>46</v>
      </c>
      <c r="I138" s="49" t="str">
        <f t="shared" si="6"/>
        <v/>
      </c>
      <c r="J138" s="49" t="str">
        <f t="shared" si="7"/>
        <v/>
      </c>
    </row>
    <row r="139" spans="1:10">
      <c r="A139" s="43" t="s">
        <v>299</v>
      </c>
      <c r="B139" s="44" t="s">
        <v>300</v>
      </c>
      <c r="C139" s="45">
        <v>892.22299999999996</v>
      </c>
      <c r="D139" s="44">
        <v>3.29</v>
      </c>
      <c r="E139" s="46" t="str">
        <f t="shared" si="4"/>
        <v>Excl.</v>
      </c>
      <c r="F139" s="47" t="str">
        <f t="shared" si="5"/>
        <v>Excl.</v>
      </c>
      <c r="G139" s="48" t="s">
        <v>46</v>
      </c>
      <c r="H139" s="48" t="s">
        <v>46</v>
      </c>
      <c r="I139" s="49" t="str">
        <f t="shared" si="6"/>
        <v/>
      </c>
      <c r="J139" s="49" t="str">
        <f t="shared" si="7"/>
        <v/>
      </c>
    </row>
    <row r="140" spans="1:10">
      <c r="A140" s="43" t="s">
        <v>301</v>
      </c>
      <c r="B140" s="44" t="s">
        <v>302</v>
      </c>
      <c r="C140" s="45">
        <v>167.56399999999999</v>
      </c>
      <c r="D140" s="44">
        <v>44.6</v>
      </c>
      <c r="E140" s="46" t="str">
        <f t="shared" ref="E140:E203" si="8">IF(OR(H140="n/a", G140=0, G140="n/a"), "Excl.", D140*C140)</f>
        <v>Excl.</v>
      </c>
      <c r="F140" s="47" t="str">
        <f t="shared" ref="F140:F203" si="9">IF(E140="Excl.","Excl.",E140/(SUM($E$12:$E$517)))</f>
        <v>Excl.</v>
      </c>
      <c r="G140" s="48">
        <v>3.2511210762331837</v>
      </c>
      <c r="H140" s="48" t="s">
        <v>46</v>
      </c>
      <c r="I140" s="49" t="str">
        <f t="shared" si="6"/>
        <v/>
      </c>
      <c r="J140" s="49" t="str">
        <f t="shared" si="7"/>
        <v/>
      </c>
    </row>
    <row r="141" spans="1:10">
      <c r="A141" s="43" t="s">
        <v>303</v>
      </c>
      <c r="B141" s="44" t="s">
        <v>304</v>
      </c>
      <c r="C141" s="45">
        <v>194.54400000000001</v>
      </c>
      <c r="D141" s="44">
        <v>15.29</v>
      </c>
      <c r="E141" s="46" t="str">
        <f t="shared" si="8"/>
        <v>Excl.</v>
      </c>
      <c r="F141" s="47" t="str">
        <f t="shared" si="9"/>
        <v>Excl.</v>
      </c>
      <c r="G141" s="48">
        <v>8.6330935251798557</v>
      </c>
      <c r="H141" s="48" t="s">
        <v>46</v>
      </c>
      <c r="I141" s="49" t="str">
        <f t="shared" ref="I141:I204" si="10">IFERROR(G141*F141/100, "")</f>
        <v/>
      </c>
      <c r="J141" s="49" t="str">
        <f t="shared" ref="J141:J204" si="11">IFERROR(H141*F141/100, "")</f>
        <v/>
      </c>
    </row>
    <row r="142" spans="1:10">
      <c r="A142" s="43" t="s">
        <v>305</v>
      </c>
      <c r="B142" s="44" t="s">
        <v>306</v>
      </c>
      <c r="C142" s="45">
        <v>689.44</v>
      </c>
      <c r="D142" s="44">
        <v>8.57</v>
      </c>
      <c r="E142" s="46">
        <f t="shared" si="8"/>
        <v>5908.5008000000007</v>
      </c>
      <c r="F142" s="47">
        <f t="shared" si="9"/>
        <v>3.4400872320258236E-3</v>
      </c>
      <c r="G142" s="48">
        <v>6.941656942823804</v>
      </c>
      <c r="H142" s="48">
        <v>9</v>
      </c>
      <c r="I142" s="49">
        <f t="shared" si="10"/>
        <v>2.387990541811158E-4</v>
      </c>
      <c r="J142" s="49">
        <f t="shared" si="11"/>
        <v>3.0960785088232412E-4</v>
      </c>
    </row>
    <row r="143" spans="1:10">
      <c r="A143" s="43" t="s">
        <v>307</v>
      </c>
      <c r="B143" s="44" t="s">
        <v>308</v>
      </c>
      <c r="C143" s="45">
        <v>144.03800000000001</v>
      </c>
      <c r="D143" s="44">
        <v>22.36</v>
      </c>
      <c r="E143" s="46" t="str">
        <f t="shared" si="8"/>
        <v>Excl.</v>
      </c>
      <c r="F143" s="47" t="str">
        <f t="shared" si="9"/>
        <v>Excl.</v>
      </c>
      <c r="G143" s="48">
        <v>8.273703041144902</v>
      </c>
      <c r="H143" s="48" t="s">
        <v>46</v>
      </c>
      <c r="I143" s="49" t="str">
        <f t="shared" si="10"/>
        <v/>
      </c>
      <c r="J143" s="49" t="str">
        <f t="shared" si="11"/>
        <v/>
      </c>
    </row>
    <row r="144" spans="1:10">
      <c r="A144" s="43" t="s">
        <v>309</v>
      </c>
      <c r="B144" s="44" t="s">
        <v>310</v>
      </c>
      <c r="C144" s="45">
        <v>362.947</v>
      </c>
      <c r="D144" s="44">
        <v>30.01</v>
      </c>
      <c r="E144" s="46" t="str">
        <f t="shared" si="8"/>
        <v>Excl.</v>
      </c>
      <c r="F144" s="47" t="str">
        <f t="shared" si="9"/>
        <v>Excl.</v>
      </c>
      <c r="G144" s="48">
        <v>1.8147284238587136</v>
      </c>
      <c r="H144" s="48" t="s">
        <v>46</v>
      </c>
      <c r="I144" s="49" t="str">
        <f t="shared" si="10"/>
        <v/>
      </c>
      <c r="J144" s="49" t="str">
        <f t="shared" si="11"/>
        <v/>
      </c>
    </row>
    <row r="145" spans="1:10">
      <c r="A145" s="43" t="s">
        <v>311</v>
      </c>
      <c r="B145" s="44" t="s">
        <v>312</v>
      </c>
      <c r="C145" s="45">
        <v>296.20400000000001</v>
      </c>
      <c r="D145" s="44">
        <v>30.75</v>
      </c>
      <c r="E145" s="46" t="str">
        <f t="shared" si="8"/>
        <v>Excl.</v>
      </c>
      <c r="F145" s="47" t="str">
        <f t="shared" si="9"/>
        <v>Excl.</v>
      </c>
      <c r="G145" s="48">
        <v>3.8699186991869916</v>
      </c>
      <c r="H145" s="48" t="s">
        <v>46</v>
      </c>
      <c r="I145" s="49" t="str">
        <f t="shared" si="10"/>
        <v/>
      </c>
      <c r="J145" s="49" t="str">
        <f t="shared" si="11"/>
        <v/>
      </c>
    </row>
    <row r="146" spans="1:10">
      <c r="A146" s="43" t="s">
        <v>313</v>
      </c>
      <c r="B146" s="44" t="s">
        <v>314</v>
      </c>
      <c r="C146" s="45">
        <v>46.142000000000003</v>
      </c>
      <c r="D146" s="44">
        <v>46.98</v>
      </c>
      <c r="E146" s="46" t="str">
        <f t="shared" si="8"/>
        <v>Excl.</v>
      </c>
      <c r="F146" s="47" t="str">
        <f t="shared" si="9"/>
        <v>Excl.</v>
      </c>
      <c r="G146" s="48">
        <v>1.277139208173691</v>
      </c>
      <c r="H146" s="48" t="s">
        <v>46</v>
      </c>
      <c r="I146" s="49" t="str">
        <f t="shared" si="10"/>
        <v/>
      </c>
      <c r="J146" s="49" t="str">
        <f t="shared" si="11"/>
        <v/>
      </c>
    </row>
    <row r="147" spans="1:10">
      <c r="A147" s="43" t="s">
        <v>315</v>
      </c>
      <c r="B147" s="44" t="s">
        <v>316</v>
      </c>
      <c r="C147" s="45">
        <v>237.38399999999999</v>
      </c>
      <c r="D147" s="44">
        <v>7.63</v>
      </c>
      <c r="E147" s="46" t="str">
        <f t="shared" si="8"/>
        <v>Excl.</v>
      </c>
      <c r="F147" s="47" t="str">
        <f t="shared" si="9"/>
        <v>Excl.</v>
      </c>
      <c r="G147" s="48">
        <v>5.2424639580602888</v>
      </c>
      <c r="H147" s="48" t="s">
        <v>46</v>
      </c>
      <c r="I147" s="49" t="str">
        <f t="shared" si="10"/>
        <v/>
      </c>
      <c r="J147" s="49" t="str">
        <f t="shared" si="11"/>
        <v/>
      </c>
    </row>
    <row r="148" spans="1:10">
      <c r="A148" s="43" t="s">
        <v>317</v>
      </c>
      <c r="B148" s="44" t="s">
        <v>318</v>
      </c>
      <c r="C148" s="45">
        <v>286.553</v>
      </c>
      <c r="D148" s="44">
        <v>47.46</v>
      </c>
      <c r="E148" s="46">
        <f t="shared" si="8"/>
        <v>13599.80538</v>
      </c>
      <c r="F148" s="47">
        <f t="shared" si="9"/>
        <v>7.9181705189536582E-3</v>
      </c>
      <c r="G148" s="48">
        <v>6.0471976401179939</v>
      </c>
      <c r="H148" s="48">
        <v>6</v>
      </c>
      <c r="I148" s="49">
        <f t="shared" si="10"/>
        <v>4.7882742076268433E-4</v>
      </c>
      <c r="J148" s="49">
        <f t="shared" si="11"/>
        <v>4.7509023113721945E-4</v>
      </c>
    </row>
    <row r="149" spans="1:10">
      <c r="A149" s="43" t="s">
        <v>319</v>
      </c>
      <c r="B149" s="44" t="s">
        <v>320</v>
      </c>
      <c r="C149" s="45">
        <v>268.86500000000001</v>
      </c>
      <c r="D149" s="44">
        <v>6.21</v>
      </c>
      <c r="E149" s="46" t="str">
        <f t="shared" si="8"/>
        <v>Excl.</v>
      </c>
      <c r="F149" s="47" t="str">
        <f t="shared" si="9"/>
        <v>Excl.</v>
      </c>
      <c r="G149" s="48">
        <v>6.4412238325281814</v>
      </c>
      <c r="H149" s="48" t="s">
        <v>46</v>
      </c>
      <c r="I149" s="49" t="str">
        <f t="shared" si="10"/>
        <v/>
      </c>
      <c r="J149" s="49" t="str">
        <f t="shared" si="11"/>
        <v/>
      </c>
    </row>
    <row r="150" spans="1:10">
      <c r="A150" s="43" t="s">
        <v>321</v>
      </c>
      <c r="B150" s="44" t="s">
        <v>322</v>
      </c>
      <c r="C150" s="45">
        <v>95.475999999999999</v>
      </c>
      <c r="D150" s="44">
        <v>13.25</v>
      </c>
      <c r="E150" s="46" t="str">
        <f t="shared" si="8"/>
        <v>Excl.</v>
      </c>
      <c r="F150" s="47" t="str">
        <f t="shared" si="9"/>
        <v>Excl.</v>
      </c>
      <c r="G150" s="48">
        <v>6.3396226415094334</v>
      </c>
      <c r="H150" s="48" t="s">
        <v>46</v>
      </c>
      <c r="I150" s="49" t="str">
        <f t="shared" si="10"/>
        <v/>
      </c>
      <c r="J150" s="49" t="str">
        <f t="shared" si="11"/>
        <v/>
      </c>
    </row>
    <row r="151" spans="1:10">
      <c r="A151" s="43" t="s">
        <v>323</v>
      </c>
      <c r="B151" s="44" t="s">
        <v>324</v>
      </c>
      <c r="C151" s="45">
        <v>85.984999999999999</v>
      </c>
      <c r="D151" s="44">
        <v>21.45</v>
      </c>
      <c r="E151" s="46" t="str">
        <f t="shared" si="8"/>
        <v>Excl.</v>
      </c>
      <c r="F151" s="47" t="str">
        <f t="shared" si="9"/>
        <v>Excl.</v>
      </c>
      <c r="G151" s="48" t="s">
        <v>46</v>
      </c>
      <c r="H151" s="48" t="s">
        <v>46</v>
      </c>
      <c r="I151" s="49" t="str">
        <f t="shared" si="10"/>
        <v/>
      </c>
      <c r="J151" s="49" t="str">
        <f t="shared" si="11"/>
        <v/>
      </c>
    </row>
    <row r="152" spans="1:10">
      <c r="A152" s="43" t="s">
        <v>325</v>
      </c>
      <c r="B152" s="44" t="s">
        <v>326</v>
      </c>
      <c r="C152" s="45">
        <v>258.02100000000002</v>
      </c>
      <c r="D152" s="44">
        <v>223.82</v>
      </c>
      <c r="E152" s="46">
        <f t="shared" si="8"/>
        <v>57750.260220000004</v>
      </c>
      <c r="F152" s="47">
        <f t="shared" si="9"/>
        <v>3.3623746455105977E-2</v>
      </c>
      <c r="G152" s="48">
        <v>0.69846305066571346</v>
      </c>
      <c r="H152" s="48">
        <v>15.58</v>
      </c>
      <c r="I152" s="49">
        <f t="shared" si="10"/>
        <v>2.3484944523843789E-4</v>
      </c>
      <c r="J152" s="49">
        <f t="shared" si="11"/>
        <v>5.2385796977055107E-3</v>
      </c>
    </row>
    <row r="153" spans="1:10">
      <c r="A153" s="43" t="s">
        <v>327</v>
      </c>
      <c r="B153" s="44" t="s">
        <v>328</v>
      </c>
      <c r="C153" s="45">
        <v>127.956</v>
      </c>
      <c r="D153" s="44">
        <v>16.89</v>
      </c>
      <c r="E153" s="46" t="str">
        <f t="shared" si="8"/>
        <v>Excl.</v>
      </c>
      <c r="F153" s="47" t="str">
        <f t="shared" si="9"/>
        <v>Excl.</v>
      </c>
      <c r="G153" s="48">
        <v>10.657193605683837</v>
      </c>
      <c r="H153" s="48" t="s">
        <v>46</v>
      </c>
      <c r="I153" s="49" t="str">
        <f t="shared" si="10"/>
        <v/>
      </c>
      <c r="J153" s="49" t="str">
        <f t="shared" si="11"/>
        <v/>
      </c>
    </row>
    <row r="154" spans="1:10">
      <c r="A154" s="43" t="s">
        <v>329</v>
      </c>
      <c r="B154" s="44" t="s">
        <v>330</v>
      </c>
      <c r="C154" s="45">
        <v>229.15299999999999</v>
      </c>
      <c r="D154" s="44">
        <v>36.090000000000003</v>
      </c>
      <c r="E154" s="46">
        <f t="shared" si="8"/>
        <v>8270.13177</v>
      </c>
      <c r="F154" s="47">
        <f t="shared" si="9"/>
        <v>4.8150919619318871E-3</v>
      </c>
      <c r="G154" s="48">
        <v>5.5417013022998054</v>
      </c>
      <c r="H154" s="48">
        <v>2</v>
      </c>
      <c r="I154" s="49">
        <f t="shared" si="10"/>
        <v>2.6683801396131261E-4</v>
      </c>
      <c r="J154" s="49">
        <f t="shared" si="11"/>
        <v>9.6301839238637743E-5</v>
      </c>
    </row>
    <row r="155" spans="1:10">
      <c r="A155" s="43" t="s">
        <v>331</v>
      </c>
      <c r="B155" s="44" t="s">
        <v>332</v>
      </c>
      <c r="C155" s="45">
        <v>206.36600000000001</v>
      </c>
      <c r="D155" s="44">
        <v>13.66</v>
      </c>
      <c r="E155" s="46" t="str">
        <f t="shared" si="8"/>
        <v>Excl.</v>
      </c>
      <c r="F155" s="47" t="str">
        <f t="shared" si="9"/>
        <v>Excl.</v>
      </c>
      <c r="G155" s="48" t="s">
        <v>46</v>
      </c>
      <c r="H155" s="48" t="s">
        <v>46</v>
      </c>
      <c r="I155" s="49" t="str">
        <f t="shared" si="10"/>
        <v/>
      </c>
      <c r="J155" s="49" t="str">
        <f t="shared" si="11"/>
        <v/>
      </c>
    </row>
    <row r="156" spans="1:10">
      <c r="A156" s="43" t="s">
        <v>333</v>
      </c>
      <c r="B156" s="44" t="s">
        <v>334</v>
      </c>
      <c r="C156" s="45">
        <v>1755.636</v>
      </c>
      <c r="D156" s="44">
        <v>23.25</v>
      </c>
      <c r="E156" s="46">
        <f t="shared" si="8"/>
        <v>40818.536999999997</v>
      </c>
      <c r="F156" s="47">
        <f t="shared" si="9"/>
        <v>2.3765644233080859E-2</v>
      </c>
      <c r="G156" s="48">
        <v>2.347096774193548</v>
      </c>
      <c r="H156" s="48">
        <v>38.049999999999997</v>
      </c>
      <c r="I156" s="49">
        <f t="shared" si="10"/>
        <v>5.5780266916095585E-4</v>
      </c>
      <c r="J156" s="49">
        <f t="shared" si="11"/>
        <v>9.0428276306872661E-3</v>
      </c>
    </row>
    <row r="157" spans="1:10">
      <c r="A157" s="43" t="s">
        <v>335</v>
      </c>
      <c r="B157" s="44" t="s">
        <v>336</v>
      </c>
      <c r="C157" s="45">
        <v>912.279</v>
      </c>
      <c r="D157" s="44">
        <v>46.62</v>
      </c>
      <c r="E157" s="46">
        <f t="shared" si="8"/>
        <v>42530.446980000001</v>
      </c>
      <c r="F157" s="47">
        <f t="shared" si="9"/>
        <v>2.4762364021047308E-2</v>
      </c>
      <c r="G157" s="48">
        <v>8.5585585585585591</v>
      </c>
      <c r="H157" s="48">
        <v>1.74</v>
      </c>
      <c r="I157" s="49">
        <f t="shared" si="10"/>
        <v>2.1193014252247695E-3</v>
      </c>
      <c r="J157" s="49">
        <f t="shared" si="11"/>
        <v>4.3086513396622321E-4</v>
      </c>
    </row>
    <row r="158" spans="1:10">
      <c r="A158" s="43" t="s">
        <v>337</v>
      </c>
      <c r="B158" s="44" t="s">
        <v>338</v>
      </c>
      <c r="C158" s="45">
        <v>232.03399999999999</v>
      </c>
      <c r="D158" s="44">
        <v>12.47</v>
      </c>
      <c r="E158" s="46" t="str">
        <f t="shared" si="8"/>
        <v>Excl.</v>
      </c>
      <c r="F158" s="47" t="str">
        <f t="shared" si="9"/>
        <v>Excl.</v>
      </c>
      <c r="G158" s="48">
        <v>4.9077786688051326</v>
      </c>
      <c r="H158" s="48" t="s">
        <v>46</v>
      </c>
      <c r="I158" s="49" t="str">
        <f t="shared" si="10"/>
        <v/>
      </c>
      <c r="J158" s="49" t="str">
        <f t="shared" si="11"/>
        <v/>
      </c>
    </row>
    <row r="159" spans="1:10">
      <c r="A159" s="43" t="s">
        <v>339</v>
      </c>
      <c r="B159" s="44" t="s">
        <v>340</v>
      </c>
      <c r="C159" s="45">
        <v>44.628999999999998</v>
      </c>
      <c r="D159" s="44">
        <v>89.4</v>
      </c>
      <c r="E159" s="46" t="str">
        <f t="shared" si="8"/>
        <v>Excl.</v>
      </c>
      <c r="F159" s="47" t="str">
        <f t="shared" si="9"/>
        <v>Excl.</v>
      </c>
      <c r="G159" s="48">
        <v>3.8031319910514538</v>
      </c>
      <c r="H159" s="48" t="s">
        <v>46</v>
      </c>
      <c r="I159" s="49" t="str">
        <f t="shared" si="10"/>
        <v/>
      </c>
      <c r="J159" s="49" t="str">
        <f t="shared" si="11"/>
        <v/>
      </c>
    </row>
    <row r="160" spans="1:10">
      <c r="A160" s="43" t="s">
        <v>341</v>
      </c>
      <c r="B160" s="44" t="s">
        <v>342</v>
      </c>
      <c r="C160" s="45">
        <v>428.22199999999998</v>
      </c>
      <c r="D160" s="44">
        <v>7.4</v>
      </c>
      <c r="E160" s="46" t="str">
        <f t="shared" si="8"/>
        <v>Excl.</v>
      </c>
      <c r="F160" s="47" t="str">
        <f t="shared" si="9"/>
        <v>Excl.</v>
      </c>
      <c r="G160" s="48" t="s">
        <v>46</v>
      </c>
      <c r="H160" s="48" t="s">
        <v>46</v>
      </c>
      <c r="I160" s="49" t="str">
        <f t="shared" si="10"/>
        <v/>
      </c>
      <c r="J160" s="49" t="str">
        <f t="shared" si="11"/>
        <v/>
      </c>
    </row>
    <row r="161" spans="1:10">
      <c r="A161" s="43" t="s">
        <v>343</v>
      </c>
      <c r="B161" s="44" t="s">
        <v>344</v>
      </c>
      <c r="C161" s="45">
        <v>1037.4880000000001</v>
      </c>
      <c r="D161" s="44">
        <v>52.56</v>
      </c>
      <c r="E161" s="46">
        <f t="shared" si="8"/>
        <v>54530.369280000006</v>
      </c>
      <c r="F161" s="47">
        <f t="shared" si="9"/>
        <v>3.1749039810197069E-2</v>
      </c>
      <c r="G161" s="48">
        <v>7.3059360730593603</v>
      </c>
      <c r="H161" s="48">
        <v>6</v>
      </c>
      <c r="I161" s="49">
        <f t="shared" si="10"/>
        <v>2.3195645523431648E-3</v>
      </c>
      <c r="J161" s="49">
        <f t="shared" si="11"/>
        <v>1.9049423886118241E-3</v>
      </c>
    </row>
    <row r="162" spans="1:10">
      <c r="A162" s="43" t="s">
        <v>345</v>
      </c>
      <c r="B162" s="44" t="s">
        <v>346</v>
      </c>
      <c r="C162" s="45">
        <v>711.19299999999998</v>
      </c>
      <c r="D162" s="44">
        <v>3.13</v>
      </c>
      <c r="E162" s="46" t="str">
        <f t="shared" si="8"/>
        <v>Excl.</v>
      </c>
      <c r="F162" s="47" t="str">
        <f t="shared" si="9"/>
        <v>Excl.</v>
      </c>
      <c r="G162" s="48">
        <v>0.86261980830670926</v>
      </c>
      <c r="H162" s="48" t="s">
        <v>46</v>
      </c>
      <c r="I162" s="49" t="str">
        <f t="shared" si="10"/>
        <v/>
      </c>
      <c r="J162" s="49" t="str">
        <f t="shared" si="11"/>
        <v/>
      </c>
    </row>
    <row r="163" spans="1:10">
      <c r="A163" s="43" t="s">
        <v>347</v>
      </c>
      <c r="B163" s="44" t="s">
        <v>348</v>
      </c>
      <c r="C163" s="45">
        <v>1307.6379999999999</v>
      </c>
      <c r="D163" s="44">
        <v>3.84</v>
      </c>
      <c r="E163" s="46">
        <f t="shared" si="8"/>
        <v>5021.3299199999992</v>
      </c>
      <c r="F163" s="47">
        <f t="shared" si="9"/>
        <v>2.9235526117862669E-3</v>
      </c>
      <c r="G163" s="48">
        <v>5.7109375</v>
      </c>
      <c r="H163" s="48">
        <v>23.52</v>
      </c>
      <c r="I163" s="49">
        <f t="shared" si="10"/>
        <v>1.6696226243873136E-4</v>
      </c>
      <c r="J163" s="49">
        <f t="shared" si="11"/>
        <v>6.8761957429213001E-4</v>
      </c>
    </row>
    <row r="164" spans="1:10">
      <c r="A164" s="43" t="s">
        <v>349</v>
      </c>
      <c r="B164" s="44" t="s">
        <v>350</v>
      </c>
      <c r="C164" s="45">
        <v>366.79700000000003</v>
      </c>
      <c r="D164" s="44">
        <v>8.9499999999999993</v>
      </c>
      <c r="E164" s="46" t="str">
        <f t="shared" si="8"/>
        <v>Excl.</v>
      </c>
      <c r="F164" s="47" t="str">
        <f t="shared" si="9"/>
        <v>Excl.</v>
      </c>
      <c r="G164" s="48" t="s">
        <v>46</v>
      </c>
      <c r="H164" s="48">
        <v>-0.84</v>
      </c>
      <c r="I164" s="49" t="str">
        <f t="shared" si="10"/>
        <v/>
      </c>
      <c r="J164" s="49" t="str">
        <f t="shared" si="11"/>
        <v/>
      </c>
    </row>
    <row r="165" spans="1:10">
      <c r="A165" s="43" t="s">
        <v>351</v>
      </c>
      <c r="B165" s="44" t="s">
        <v>352</v>
      </c>
      <c r="C165" s="45">
        <v>277.721</v>
      </c>
      <c r="D165" s="44">
        <v>129</v>
      </c>
      <c r="E165" s="46">
        <f t="shared" si="8"/>
        <v>35826.008999999998</v>
      </c>
      <c r="F165" s="47">
        <f t="shared" si="9"/>
        <v>2.0858860869637563E-2</v>
      </c>
      <c r="G165" s="48">
        <v>0.28527131782945736</v>
      </c>
      <c r="H165" s="48">
        <v>22</v>
      </c>
      <c r="I165" s="49">
        <f t="shared" si="10"/>
        <v>5.9504347287028086E-5</v>
      </c>
      <c r="J165" s="49">
        <f t="shared" si="11"/>
        <v>4.5889493913202637E-3</v>
      </c>
    </row>
    <row r="166" spans="1:10">
      <c r="A166" s="43" t="s">
        <v>353</v>
      </c>
      <c r="B166" s="44" t="s">
        <v>354</v>
      </c>
      <c r="C166" s="45">
        <v>129.62799999999999</v>
      </c>
      <c r="D166" s="44">
        <v>39.33</v>
      </c>
      <c r="E166" s="46" t="str">
        <f t="shared" si="8"/>
        <v>Excl.</v>
      </c>
      <c r="F166" s="47" t="str">
        <f t="shared" si="9"/>
        <v>Excl.</v>
      </c>
      <c r="G166" s="48">
        <v>6.2547673531655228</v>
      </c>
      <c r="H166" s="48" t="s">
        <v>46</v>
      </c>
      <c r="I166" s="49" t="str">
        <f t="shared" si="10"/>
        <v/>
      </c>
      <c r="J166" s="49" t="str">
        <f t="shared" si="11"/>
        <v/>
      </c>
    </row>
    <row r="167" spans="1:10">
      <c r="A167" s="43" t="s">
        <v>355</v>
      </c>
      <c r="B167" s="44" t="s">
        <v>356</v>
      </c>
      <c r="C167" s="45">
        <v>203.964</v>
      </c>
      <c r="D167" s="44">
        <v>22.04</v>
      </c>
      <c r="E167" s="46" t="str">
        <f t="shared" si="8"/>
        <v>Excl.</v>
      </c>
      <c r="F167" s="47" t="str">
        <f t="shared" si="9"/>
        <v>Excl.</v>
      </c>
      <c r="G167" s="48" t="s">
        <v>46</v>
      </c>
      <c r="H167" s="48">
        <v>41.445</v>
      </c>
      <c r="I167" s="49" t="str">
        <f t="shared" si="10"/>
        <v/>
      </c>
      <c r="J167" s="49" t="str">
        <f t="shared" si="11"/>
        <v/>
      </c>
    </row>
    <row r="168" spans="1:10">
      <c r="A168" s="43" t="s">
        <v>357</v>
      </c>
      <c r="B168" s="44" t="s">
        <v>358</v>
      </c>
      <c r="C168" s="45">
        <v>76.805999999999997</v>
      </c>
      <c r="D168" s="44">
        <v>96.62</v>
      </c>
      <c r="E168" s="46" t="str">
        <f t="shared" si="8"/>
        <v>Excl.</v>
      </c>
      <c r="F168" s="47" t="str">
        <f t="shared" si="9"/>
        <v>Excl.</v>
      </c>
      <c r="G168" s="48">
        <v>0.41399296211964393</v>
      </c>
      <c r="H168" s="48" t="s">
        <v>46</v>
      </c>
      <c r="I168" s="49" t="str">
        <f t="shared" si="10"/>
        <v/>
      </c>
      <c r="J168" s="49" t="str">
        <f t="shared" si="11"/>
        <v/>
      </c>
    </row>
    <row r="169" spans="1:10">
      <c r="A169" s="43" t="s">
        <v>359</v>
      </c>
      <c r="B169" s="44" t="s">
        <v>360</v>
      </c>
      <c r="C169" s="45">
        <v>535.83699999999999</v>
      </c>
      <c r="D169" s="44">
        <v>96.3</v>
      </c>
      <c r="E169" s="46" t="str">
        <f t="shared" si="8"/>
        <v>Excl.</v>
      </c>
      <c r="F169" s="47" t="str">
        <f t="shared" si="9"/>
        <v>Excl.</v>
      </c>
      <c r="G169" s="48">
        <v>2.4922118380062304</v>
      </c>
      <c r="H169" s="48" t="s">
        <v>46</v>
      </c>
      <c r="I169" s="49" t="str">
        <f t="shared" si="10"/>
        <v/>
      </c>
      <c r="J169" s="49" t="str">
        <f t="shared" si="11"/>
        <v/>
      </c>
    </row>
    <row r="170" spans="1:10">
      <c r="A170" s="43" t="s">
        <v>361</v>
      </c>
      <c r="B170" s="44" t="s">
        <v>362</v>
      </c>
      <c r="C170" s="45">
        <v>358.49299999999999</v>
      </c>
      <c r="D170" s="44">
        <v>18.2</v>
      </c>
      <c r="E170" s="46" t="str">
        <f t="shared" si="8"/>
        <v>Excl.</v>
      </c>
      <c r="F170" s="47" t="str">
        <f t="shared" si="9"/>
        <v>Excl.</v>
      </c>
      <c r="G170" s="48" t="s">
        <v>46</v>
      </c>
      <c r="H170" s="48">
        <v>-2.5299999999999998</v>
      </c>
      <c r="I170" s="49" t="str">
        <f t="shared" si="10"/>
        <v/>
      </c>
      <c r="J170" s="49" t="str">
        <f t="shared" si="11"/>
        <v/>
      </c>
    </row>
    <row r="171" spans="1:10">
      <c r="A171" s="43" t="s">
        <v>363</v>
      </c>
      <c r="B171" s="44" t="s">
        <v>364</v>
      </c>
      <c r="C171" s="45">
        <v>98.034000000000006</v>
      </c>
      <c r="D171" s="44">
        <v>43.42</v>
      </c>
      <c r="E171" s="46" t="str">
        <f t="shared" si="8"/>
        <v>Excl.</v>
      </c>
      <c r="F171" s="47" t="str">
        <f t="shared" si="9"/>
        <v>Excl.</v>
      </c>
      <c r="G171" s="48" t="s">
        <v>46</v>
      </c>
      <c r="H171" s="48" t="s">
        <v>46</v>
      </c>
      <c r="I171" s="49" t="str">
        <f t="shared" si="10"/>
        <v/>
      </c>
      <c r="J171" s="49" t="str">
        <f t="shared" si="11"/>
        <v/>
      </c>
    </row>
    <row r="172" spans="1:10">
      <c r="A172" s="43" t="s">
        <v>365</v>
      </c>
      <c r="B172" s="44" t="s">
        <v>366</v>
      </c>
      <c r="C172" s="45">
        <v>285.16800000000001</v>
      </c>
      <c r="D172" s="44">
        <v>38.049999999999997</v>
      </c>
      <c r="E172" s="46" t="str">
        <f t="shared" si="8"/>
        <v>Excl.</v>
      </c>
      <c r="F172" s="47" t="str">
        <f t="shared" si="9"/>
        <v>Excl.</v>
      </c>
      <c r="G172" s="48">
        <v>5.0914586070959267</v>
      </c>
      <c r="H172" s="48" t="s">
        <v>46</v>
      </c>
      <c r="I172" s="49" t="str">
        <f t="shared" si="10"/>
        <v/>
      </c>
      <c r="J172" s="49" t="str">
        <f t="shared" si="11"/>
        <v/>
      </c>
    </row>
    <row r="173" spans="1:10">
      <c r="A173" s="43" t="s">
        <v>367</v>
      </c>
      <c r="B173" s="44" t="s">
        <v>368</v>
      </c>
      <c r="C173" s="45">
        <v>47.137</v>
      </c>
      <c r="D173" s="44">
        <v>44.32</v>
      </c>
      <c r="E173" s="46" t="str">
        <f t="shared" si="8"/>
        <v>Excl.</v>
      </c>
      <c r="F173" s="47" t="str">
        <f t="shared" si="9"/>
        <v>Excl.</v>
      </c>
      <c r="G173" s="48">
        <v>5.9566787003610111</v>
      </c>
      <c r="H173" s="48" t="s">
        <v>46</v>
      </c>
      <c r="I173" s="49" t="str">
        <f t="shared" si="10"/>
        <v/>
      </c>
      <c r="J173" s="49" t="str">
        <f t="shared" si="11"/>
        <v/>
      </c>
    </row>
    <row r="174" spans="1:10">
      <c r="A174" s="43" t="s">
        <v>369</v>
      </c>
      <c r="B174" s="44" t="s">
        <v>370</v>
      </c>
      <c r="C174" s="45">
        <v>499.404</v>
      </c>
      <c r="D174" s="44">
        <v>92.95</v>
      </c>
      <c r="E174" s="46">
        <f t="shared" si="8"/>
        <v>46419.601800000004</v>
      </c>
      <c r="F174" s="47">
        <f t="shared" si="9"/>
        <v>2.7026734001272021E-2</v>
      </c>
      <c r="G174" s="48">
        <v>2.3596557288864979</v>
      </c>
      <c r="H174" s="48">
        <v>30.16</v>
      </c>
      <c r="I174" s="49">
        <f t="shared" si="10"/>
        <v>6.3773787719193019E-4</v>
      </c>
      <c r="J174" s="49">
        <f t="shared" si="11"/>
        <v>8.1512629747836421E-3</v>
      </c>
    </row>
    <row r="175" spans="1:10">
      <c r="A175" s="43" t="s">
        <v>371</v>
      </c>
      <c r="B175" s="44" t="s">
        <v>372</v>
      </c>
      <c r="C175" s="45">
        <v>87.301000000000002</v>
      </c>
      <c r="D175" s="44">
        <v>91.75</v>
      </c>
      <c r="E175" s="46" t="str">
        <f t="shared" si="8"/>
        <v>Excl.</v>
      </c>
      <c r="F175" s="47" t="str">
        <f t="shared" si="9"/>
        <v>Excl.</v>
      </c>
      <c r="G175" s="48" t="s">
        <v>46</v>
      </c>
      <c r="H175" s="48" t="s">
        <v>46</v>
      </c>
      <c r="I175" s="49" t="str">
        <f t="shared" si="10"/>
        <v/>
      </c>
      <c r="J175" s="49" t="str">
        <f t="shared" si="11"/>
        <v/>
      </c>
    </row>
    <row r="176" spans="1:10">
      <c r="A176" s="43" t="s">
        <v>373</v>
      </c>
      <c r="B176" s="44" t="s">
        <v>374</v>
      </c>
      <c r="C176" s="45">
        <v>1482.2070000000001</v>
      </c>
      <c r="D176" s="44">
        <v>22.41</v>
      </c>
      <c r="E176" s="46">
        <f t="shared" si="8"/>
        <v>33216.258870000005</v>
      </c>
      <c r="F176" s="47">
        <f t="shared" si="9"/>
        <v>1.9339394527009546E-2</v>
      </c>
      <c r="G176" s="48">
        <v>6.9451137884872827</v>
      </c>
      <c r="H176" s="48">
        <v>12.26</v>
      </c>
      <c r="I176" s="49">
        <f t="shared" si="10"/>
        <v>1.3431429559052949E-3</v>
      </c>
      <c r="J176" s="49">
        <f t="shared" si="11"/>
        <v>2.3710097690113705E-3</v>
      </c>
    </row>
    <row r="177" spans="1:10">
      <c r="A177" s="43" t="s">
        <v>375</v>
      </c>
      <c r="B177" s="44" t="s">
        <v>376</v>
      </c>
      <c r="C177" s="45">
        <v>144.364</v>
      </c>
      <c r="D177" s="44">
        <v>22.92</v>
      </c>
      <c r="E177" s="46" t="str">
        <f t="shared" si="8"/>
        <v>Excl.</v>
      </c>
      <c r="F177" s="47" t="str">
        <f t="shared" si="9"/>
        <v>Excl.</v>
      </c>
      <c r="G177" s="48">
        <v>5.5846422338568926</v>
      </c>
      <c r="H177" s="48" t="s">
        <v>46</v>
      </c>
      <c r="I177" s="49" t="str">
        <f t="shared" si="10"/>
        <v/>
      </c>
      <c r="J177" s="49" t="str">
        <f t="shared" si="11"/>
        <v/>
      </c>
    </row>
    <row r="178" spans="1:10">
      <c r="A178" s="43" t="s">
        <v>377</v>
      </c>
      <c r="B178" s="44" t="s">
        <v>378</v>
      </c>
      <c r="C178" s="45">
        <v>90.941999999999993</v>
      </c>
      <c r="D178" s="44">
        <v>34.049999999999997</v>
      </c>
      <c r="E178" s="46" t="str">
        <f t="shared" si="8"/>
        <v>Excl.</v>
      </c>
      <c r="F178" s="47" t="str">
        <f t="shared" si="9"/>
        <v>Excl.</v>
      </c>
      <c r="G178" s="48" t="s">
        <v>46</v>
      </c>
      <c r="H178" s="48" t="s">
        <v>46</v>
      </c>
      <c r="I178" s="49" t="str">
        <f t="shared" si="10"/>
        <v/>
      </c>
      <c r="J178" s="49" t="str">
        <f t="shared" si="11"/>
        <v/>
      </c>
    </row>
    <row r="179" spans="1:10">
      <c r="A179" s="43" t="s">
        <v>379</v>
      </c>
      <c r="B179" s="44" t="s">
        <v>380</v>
      </c>
      <c r="C179" s="45">
        <v>144.78299999999999</v>
      </c>
      <c r="D179" s="44">
        <v>11.96</v>
      </c>
      <c r="E179" s="46" t="str">
        <f t="shared" si="8"/>
        <v>Excl.</v>
      </c>
      <c r="F179" s="47" t="str">
        <f t="shared" si="9"/>
        <v>Excl.</v>
      </c>
      <c r="G179" s="48">
        <v>3.1605351170568561</v>
      </c>
      <c r="H179" s="48" t="s">
        <v>46</v>
      </c>
      <c r="I179" s="49" t="str">
        <f t="shared" si="10"/>
        <v/>
      </c>
      <c r="J179" s="49" t="str">
        <f t="shared" si="11"/>
        <v/>
      </c>
    </row>
    <row r="180" spans="1:10">
      <c r="A180" s="43" t="s">
        <v>381</v>
      </c>
      <c r="B180" s="44" t="s">
        <v>382</v>
      </c>
      <c r="C180" s="45">
        <v>318.38099999999997</v>
      </c>
      <c r="D180" s="44">
        <v>25.59</v>
      </c>
      <c r="E180" s="46" t="str">
        <f t="shared" si="8"/>
        <v>Excl.</v>
      </c>
      <c r="F180" s="47" t="str">
        <f t="shared" si="9"/>
        <v>Excl.</v>
      </c>
      <c r="G180" s="48" t="s">
        <v>46</v>
      </c>
      <c r="H180" s="48" t="s">
        <v>46</v>
      </c>
      <c r="I180" s="49" t="str">
        <f t="shared" si="10"/>
        <v/>
      </c>
      <c r="J180" s="49" t="str">
        <f t="shared" si="11"/>
        <v/>
      </c>
    </row>
    <row r="181" spans="1:10">
      <c r="A181" s="43" t="s">
        <v>383</v>
      </c>
      <c r="B181" s="44" t="s">
        <v>384</v>
      </c>
      <c r="C181" s="45">
        <v>1072.1379999999999</v>
      </c>
      <c r="D181" s="44">
        <v>104.7</v>
      </c>
      <c r="E181" s="46">
        <f t="shared" si="8"/>
        <v>112252.8486</v>
      </c>
      <c r="F181" s="47">
        <f t="shared" si="9"/>
        <v>6.5356611482118743E-2</v>
      </c>
      <c r="G181" s="48">
        <v>2.005730659025788</v>
      </c>
      <c r="H181" s="48">
        <v>12</v>
      </c>
      <c r="I181" s="49">
        <f t="shared" si="10"/>
        <v>1.310877594197224E-3</v>
      </c>
      <c r="J181" s="49">
        <f t="shared" si="11"/>
        <v>7.8427933778542486E-3</v>
      </c>
    </row>
    <row r="182" spans="1:10">
      <c r="A182" s="43" t="s">
        <v>385</v>
      </c>
      <c r="B182" s="44" t="s">
        <v>386</v>
      </c>
      <c r="C182" s="45">
        <v>52.198</v>
      </c>
      <c r="D182" s="44">
        <v>136.04</v>
      </c>
      <c r="E182" s="46">
        <f t="shared" si="8"/>
        <v>7101.0159199999998</v>
      </c>
      <c r="F182" s="47">
        <f t="shared" si="9"/>
        <v>4.1344014374685547E-3</v>
      </c>
      <c r="G182" s="48">
        <v>5.1455454278153487</v>
      </c>
      <c r="H182" s="48">
        <v>12.82</v>
      </c>
      <c r="I182" s="49">
        <f t="shared" si="10"/>
        <v>2.1273750413319527E-4</v>
      </c>
      <c r="J182" s="49">
        <f t="shared" si="11"/>
        <v>5.3003026428346872E-4</v>
      </c>
    </row>
    <row r="183" spans="1:10">
      <c r="A183" s="43" t="s">
        <v>387</v>
      </c>
      <c r="B183" s="44" t="s">
        <v>388</v>
      </c>
      <c r="C183" s="45">
        <v>104.123</v>
      </c>
      <c r="D183" s="44">
        <v>10.49</v>
      </c>
      <c r="E183" s="46" t="str">
        <f t="shared" si="8"/>
        <v>Excl.</v>
      </c>
      <c r="F183" s="47" t="str">
        <f t="shared" si="9"/>
        <v>Excl.</v>
      </c>
      <c r="G183" s="48">
        <v>2.5872259294566251</v>
      </c>
      <c r="H183" s="48" t="s">
        <v>46</v>
      </c>
      <c r="I183" s="49" t="str">
        <f t="shared" si="10"/>
        <v/>
      </c>
      <c r="J183" s="49" t="str">
        <f t="shared" si="11"/>
        <v/>
      </c>
    </row>
    <row r="184" spans="1:10">
      <c r="A184" s="43" t="s">
        <v>389</v>
      </c>
      <c r="B184" s="44" t="s">
        <v>390</v>
      </c>
      <c r="C184" s="45">
        <v>204.66499999999999</v>
      </c>
      <c r="D184" s="44">
        <v>31.08</v>
      </c>
      <c r="E184" s="46" t="str">
        <f t="shared" si="8"/>
        <v>Excl.</v>
      </c>
      <c r="F184" s="47" t="str">
        <f t="shared" si="9"/>
        <v>Excl.</v>
      </c>
      <c r="G184" s="48">
        <v>5.8314028314028317</v>
      </c>
      <c r="H184" s="48" t="s">
        <v>46</v>
      </c>
      <c r="I184" s="49" t="str">
        <f t="shared" si="10"/>
        <v/>
      </c>
      <c r="J184" s="49" t="str">
        <f t="shared" si="11"/>
        <v/>
      </c>
    </row>
    <row r="185" spans="1:10">
      <c r="A185" s="43" t="s">
        <v>391</v>
      </c>
      <c r="B185" s="44" t="s">
        <v>392</v>
      </c>
      <c r="C185" s="45">
        <v>35.058</v>
      </c>
      <c r="D185" s="44">
        <v>29.06</v>
      </c>
      <c r="E185" s="46" t="str">
        <f t="shared" si="8"/>
        <v>Excl.</v>
      </c>
      <c r="F185" s="47" t="str">
        <f t="shared" si="9"/>
        <v>Excl.</v>
      </c>
      <c r="G185" s="48">
        <v>1.6517549896765313</v>
      </c>
      <c r="H185" s="48" t="s">
        <v>46</v>
      </c>
      <c r="I185" s="49" t="str">
        <f t="shared" si="10"/>
        <v/>
      </c>
      <c r="J185" s="49" t="str">
        <f t="shared" si="11"/>
        <v/>
      </c>
    </row>
    <row r="186" spans="1:10">
      <c r="A186" s="43" t="s">
        <v>393</v>
      </c>
      <c r="B186" s="44" t="s">
        <v>394</v>
      </c>
      <c r="C186" s="45">
        <v>205.744</v>
      </c>
      <c r="D186" s="44">
        <v>134.59</v>
      </c>
      <c r="E186" s="46" t="str">
        <f t="shared" si="8"/>
        <v>Excl.</v>
      </c>
      <c r="F186" s="47" t="str">
        <f t="shared" si="9"/>
        <v>Excl.</v>
      </c>
      <c r="G186" s="48" t="s">
        <v>46</v>
      </c>
      <c r="H186" s="48">
        <v>6.5</v>
      </c>
      <c r="I186" s="49" t="str">
        <f t="shared" si="10"/>
        <v/>
      </c>
      <c r="J186" s="49" t="str">
        <f t="shared" si="11"/>
        <v/>
      </c>
    </row>
    <row r="187" spans="1:10">
      <c r="A187" s="43" t="s">
        <v>395</v>
      </c>
      <c r="B187" s="44" t="s">
        <v>396</v>
      </c>
      <c r="C187" s="45">
        <v>74.281999999999996</v>
      </c>
      <c r="D187" s="44">
        <v>24.51</v>
      </c>
      <c r="E187" s="46" t="str">
        <f t="shared" si="8"/>
        <v>Excl.</v>
      </c>
      <c r="F187" s="47" t="str">
        <f t="shared" si="9"/>
        <v>Excl.</v>
      </c>
      <c r="G187" s="48">
        <v>1.3916768665850672</v>
      </c>
      <c r="H187" s="48" t="s">
        <v>46</v>
      </c>
      <c r="I187" s="49" t="str">
        <f t="shared" si="10"/>
        <v/>
      </c>
      <c r="J187" s="49" t="str">
        <f t="shared" si="11"/>
        <v/>
      </c>
    </row>
    <row r="188" spans="1:10">
      <c r="A188" s="43" t="s">
        <v>397</v>
      </c>
      <c r="B188" s="44" t="s">
        <v>398</v>
      </c>
      <c r="C188" s="45">
        <v>790.47500000000002</v>
      </c>
      <c r="D188" s="44">
        <v>2.98</v>
      </c>
      <c r="E188" s="46" t="str">
        <f t="shared" si="8"/>
        <v>Excl.</v>
      </c>
      <c r="F188" s="47" t="str">
        <f t="shared" si="9"/>
        <v>Excl.</v>
      </c>
      <c r="G188" s="48" t="s">
        <v>46</v>
      </c>
      <c r="H188" s="48">
        <v>90.28</v>
      </c>
      <c r="I188" s="49" t="str">
        <f t="shared" si="10"/>
        <v/>
      </c>
      <c r="J188" s="49" t="str">
        <f t="shared" si="11"/>
        <v/>
      </c>
    </row>
    <row r="189" spans="1:10">
      <c r="A189" s="43" t="s">
        <v>399</v>
      </c>
      <c r="B189" s="44" t="s">
        <v>400</v>
      </c>
      <c r="C189" s="45">
        <v>24.050999999999998</v>
      </c>
      <c r="D189" s="44">
        <v>1534.31</v>
      </c>
      <c r="E189" s="46" t="str">
        <f t="shared" si="8"/>
        <v>Excl.</v>
      </c>
      <c r="F189" s="47" t="str">
        <f t="shared" si="9"/>
        <v>Excl.</v>
      </c>
      <c r="G189" s="48">
        <v>1.3224511343861411</v>
      </c>
      <c r="H189" s="48" t="s">
        <v>46</v>
      </c>
      <c r="I189" s="49" t="str">
        <f t="shared" si="10"/>
        <v/>
      </c>
      <c r="J189" s="49" t="str">
        <f t="shared" si="11"/>
        <v/>
      </c>
    </row>
    <row r="190" spans="1:10">
      <c r="A190" s="43" t="s">
        <v>401</v>
      </c>
      <c r="B190" s="44" t="s">
        <v>402</v>
      </c>
      <c r="C190" s="45">
        <v>142.17500000000001</v>
      </c>
      <c r="D190" s="44">
        <v>40.71</v>
      </c>
      <c r="E190" s="46">
        <f t="shared" si="8"/>
        <v>5787.9442500000005</v>
      </c>
      <c r="F190" s="47">
        <f t="shared" si="9"/>
        <v>3.3698959834451204E-3</v>
      </c>
      <c r="G190" s="48">
        <v>2.7020388111029234</v>
      </c>
      <c r="H190" s="48">
        <v>5.57</v>
      </c>
      <c r="I190" s="49">
        <f t="shared" si="10"/>
        <v>9.1055897366485686E-5</v>
      </c>
      <c r="J190" s="49">
        <f t="shared" si="11"/>
        <v>1.8770320627789321E-4</v>
      </c>
    </row>
    <row r="191" spans="1:10">
      <c r="A191" s="43" t="s">
        <v>403</v>
      </c>
      <c r="B191" s="44" t="s">
        <v>404</v>
      </c>
      <c r="C191" s="45">
        <v>441.97500000000002</v>
      </c>
      <c r="D191" s="44">
        <v>53.5</v>
      </c>
      <c r="E191" s="46">
        <f t="shared" si="8"/>
        <v>23645.662500000002</v>
      </c>
      <c r="F191" s="47">
        <f t="shared" si="9"/>
        <v>1.3767137284476939E-2</v>
      </c>
      <c r="G191" s="48">
        <v>3.8760747663551407</v>
      </c>
      <c r="H191" s="48">
        <v>14.01</v>
      </c>
      <c r="I191" s="49">
        <f t="shared" si="10"/>
        <v>5.3362453433308094E-4</v>
      </c>
      <c r="J191" s="49">
        <f t="shared" si="11"/>
        <v>1.928775933555219E-3</v>
      </c>
    </row>
    <row r="192" spans="1:10">
      <c r="A192" s="43" t="s">
        <v>405</v>
      </c>
      <c r="B192" s="44" t="s">
        <v>406</v>
      </c>
      <c r="C192" s="45">
        <v>493.01299999999998</v>
      </c>
      <c r="D192" s="44">
        <v>54.51</v>
      </c>
      <c r="E192" s="46">
        <f t="shared" si="8"/>
        <v>26874.138629999998</v>
      </c>
      <c r="F192" s="47">
        <f t="shared" si="9"/>
        <v>1.5646842456677832E-2</v>
      </c>
      <c r="G192" s="48">
        <v>4.3294808292056501</v>
      </c>
      <c r="H192" s="48">
        <v>7</v>
      </c>
      <c r="I192" s="49">
        <f t="shared" si="10"/>
        <v>6.7742704453787716E-4</v>
      </c>
      <c r="J192" s="49">
        <f t="shared" si="11"/>
        <v>1.0952789719674482E-3</v>
      </c>
    </row>
    <row r="193" spans="1:10">
      <c r="A193" s="43" t="s">
        <v>407</v>
      </c>
      <c r="B193" s="44" t="s">
        <v>408</v>
      </c>
      <c r="C193" s="45">
        <v>34.472999999999999</v>
      </c>
      <c r="D193" s="44">
        <v>40.93</v>
      </c>
      <c r="E193" s="46" t="str">
        <f t="shared" si="8"/>
        <v>Excl.</v>
      </c>
      <c r="F193" s="47" t="str">
        <f t="shared" si="9"/>
        <v>Excl.</v>
      </c>
      <c r="G193" s="48">
        <v>1.759100903982409</v>
      </c>
      <c r="H193" s="48" t="s">
        <v>46</v>
      </c>
      <c r="I193" s="49" t="str">
        <f t="shared" si="10"/>
        <v/>
      </c>
      <c r="J193" s="49" t="str">
        <f t="shared" si="11"/>
        <v/>
      </c>
    </row>
    <row r="194" spans="1:10">
      <c r="A194" s="43" t="s">
        <v>409</v>
      </c>
      <c r="B194" s="44" t="s">
        <v>410</v>
      </c>
      <c r="C194" s="45">
        <v>932.85699999999997</v>
      </c>
      <c r="D194" s="44">
        <v>40.880000000000003</v>
      </c>
      <c r="E194" s="46" t="str">
        <f t="shared" si="8"/>
        <v>Excl.</v>
      </c>
      <c r="F194" s="47" t="str">
        <f t="shared" si="9"/>
        <v>Excl.</v>
      </c>
      <c r="G194" s="48">
        <v>5.4305283757338554</v>
      </c>
      <c r="H194" s="48" t="s">
        <v>46</v>
      </c>
      <c r="I194" s="49" t="str">
        <f t="shared" si="10"/>
        <v/>
      </c>
      <c r="J194" s="49" t="str">
        <f t="shared" si="11"/>
        <v/>
      </c>
    </row>
    <row r="195" spans="1:10">
      <c r="A195" s="43" t="s">
        <v>411</v>
      </c>
      <c r="B195" s="44" t="s">
        <v>412</v>
      </c>
      <c r="C195" s="45">
        <v>36.194000000000003</v>
      </c>
      <c r="D195" s="44">
        <v>85.16</v>
      </c>
      <c r="E195" s="46" t="str">
        <f t="shared" si="8"/>
        <v>Excl.</v>
      </c>
      <c r="F195" s="47" t="str">
        <f t="shared" si="9"/>
        <v>Excl.</v>
      </c>
      <c r="G195" s="48">
        <v>0.98637858149365898</v>
      </c>
      <c r="H195" s="48" t="s">
        <v>46</v>
      </c>
      <c r="I195" s="49" t="str">
        <f t="shared" si="10"/>
        <v/>
      </c>
      <c r="J195" s="49" t="str">
        <f t="shared" si="11"/>
        <v/>
      </c>
    </row>
    <row r="196" spans="1:10">
      <c r="A196" s="43" t="s">
        <v>413</v>
      </c>
      <c r="B196" s="44" t="s">
        <v>414</v>
      </c>
      <c r="C196" s="45">
        <v>2126.0909999999999</v>
      </c>
      <c r="D196" s="44">
        <v>49.83</v>
      </c>
      <c r="E196" s="46">
        <f t="shared" si="8"/>
        <v>105943.11452999999</v>
      </c>
      <c r="F196" s="47">
        <f t="shared" si="9"/>
        <v>6.1682915506367106E-2</v>
      </c>
      <c r="G196" s="48">
        <v>7.3449729078868149</v>
      </c>
      <c r="H196" s="48">
        <v>7</v>
      </c>
      <c r="I196" s="49">
        <f t="shared" si="10"/>
        <v>4.5305934327373792E-3</v>
      </c>
      <c r="J196" s="49">
        <f t="shared" si="11"/>
        <v>4.3178040854456971E-3</v>
      </c>
    </row>
    <row r="197" spans="1:10">
      <c r="A197" s="43" t="s">
        <v>415</v>
      </c>
      <c r="B197" s="44" t="s">
        <v>416</v>
      </c>
      <c r="C197" s="45">
        <v>237.357</v>
      </c>
      <c r="D197" s="44">
        <v>36.409999999999997</v>
      </c>
      <c r="E197" s="46" t="str">
        <f t="shared" si="8"/>
        <v>Excl.</v>
      </c>
      <c r="F197" s="47" t="str">
        <f t="shared" si="9"/>
        <v>Excl.</v>
      </c>
      <c r="G197" s="48">
        <v>6.1796209832463616</v>
      </c>
      <c r="H197" s="48" t="s">
        <v>46</v>
      </c>
      <c r="I197" s="49" t="str">
        <f t="shared" si="10"/>
        <v/>
      </c>
      <c r="J197" s="49" t="str">
        <f t="shared" si="11"/>
        <v/>
      </c>
    </row>
    <row r="198" spans="1:10">
      <c r="A198" s="43" t="s">
        <v>417</v>
      </c>
      <c r="B198" s="44" t="s">
        <v>418</v>
      </c>
      <c r="C198" s="45">
        <v>287.27999999999997</v>
      </c>
      <c r="D198" s="44">
        <v>61.66</v>
      </c>
      <c r="E198" s="46">
        <f t="shared" si="8"/>
        <v>17713.684799999999</v>
      </c>
      <c r="F198" s="47">
        <f t="shared" si="9"/>
        <v>1.031338117320893E-2</v>
      </c>
      <c r="G198" s="48">
        <v>4.1959130716834254</v>
      </c>
      <c r="H198" s="48">
        <v>12.42</v>
      </c>
      <c r="I198" s="49">
        <f t="shared" si="10"/>
        <v>4.3274050877921091E-4</v>
      </c>
      <c r="J198" s="49">
        <f t="shared" si="11"/>
        <v>1.2809219417125493E-3</v>
      </c>
    </row>
    <row r="199" spans="1:10">
      <c r="A199" s="43" t="s">
        <v>419</v>
      </c>
      <c r="B199" s="44" t="s">
        <v>420</v>
      </c>
      <c r="C199" s="45">
        <v>146.173</v>
      </c>
      <c r="D199" s="44">
        <v>32.79</v>
      </c>
      <c r="E199" s="46" t="str">
        <f t="shared" si="8"/>
        <v>Excl.</v>
      </c>
      <c r="F199" s="47" t="str">
        <f t="shared" si="9"/>
        <v>Excl.</v>
      </c>
      <c r="G199" s="48">
        <v>5.4894784995425443</v>
      </c>
      <c r="H199" s="48" t="s">
        <v>46</v>
      </c>
      <c r="I199" s="49" t="str">
        <f t="shared" si="10"/>
        <v/>
      </c>
      <c r="J199" s="49" t="str">
        <f t="shared" si="11"/>
        <v/>
      </c>
    </row>
    <row r="200" spans="1:10">
      <c r="A200" s="43" t="s">
        <v>421</v>
      </c>
      <c r="B200" s="44" t="s">
        <v>422</v>
      </c>
      <c r="C200" s="45">
        <v>14.468999999999999</v>
      </c>
      <c r="D200" s="44">
        <v>101.47</v>
      </c>
      <c r="E200" s="46" t="str">
        <f t="shared" si="8"/>
        <v>Excl.</v>
      </c>
      <c r="F200" s="47" t="str">
        <f t="shared" si="9"/>
        <v>Excl.</v>
      </c>
      <c r="G200" s="48" t="s">
        <v>46</v>
      </c>
      <c r="H200" s="48" t="s">
        <v>46</v>
      </c>
      <c r="I200" s="49" t="str">
        <f t="shared" si="10"/>
        <v/>
      </c>
      <c r="J200" s="49" t="str">
        <f t="shared" si="11"/>
        <v/>
      </c>
    </row>
    <row r="201" spans="1:10">
      <c r="A201" s="43" t="s">
        <v>423</v>
      </c>
      <c r="B201" s="44" t="s">
        <v>424</v>
      </c>
      <c r="C201" s="45">
        <v>175.46600000000001</v>
      </c>
      <c r="D201" s="44">
        <v>53.34</v>
      </c>
      <c r="E201" s="46" t="str">
        <f t="shared" si="8"/>
        <v>Excl.</v>
      </c>
      <c r="F201" s="47" t="str">
        <f t="shared" si="9"/>
        <v>Excl.</v>
      </c>
      <c r="G201" s="48">
        <v>0.14998125234345705</v>
      </c>
      <c r="H201" s="48" t="s">
        <v>46</v>
      </c>
      <c r="I201" s="49" t="str">
        <f t="shared" si="10"/>
        <v/>
      </c>
      <c r="J201" s="49" t="str">
        <f t="shared" si="11"/>
        <v/>
      </c>
    </row>
    <row r="202" spans="1:10">
      <c r="A202" s="43" t="s">
        <v>425</v>
      </c>
      <c r="B202" s="44" t="s">
        <v>426</v>
      </c>
      <c r="C202" s="45">
        <v>511.49</v>
      </c>
      <c r="D202" s="44">
        <v>70.89</v>
      </c>
      <c r="E202" s="46">
        <f t="shared" si="8"/>
        <v>36259.526100000003</v>
      </c>
      <c r="F202" s="47">
        <f t="shared" si="9"/>
        <v>2.1111266122857613E-2</v>
      </c>
      <c r="G202" s="48">
        <v>0.70531809846240656</v>
      </c>
      <c r="H202" s="48">
        <v>-9.16</v>
      </c>
      <c r="I202" s="49">
        <f t="shared" si="10"/>
        <v>1.4890158077907753E-4</v>
      </c>
      <c r="J202" s="49">
        <f t="shared" si="11"/>
        <v>-1.9337919768537574E-3</v>
      </c>
    </row>
    <row r="203" spans="1:10">
      <c r="A203" s="43" t="s">
        <v>427</v>
      </c>
      <c r="B203" s="44" t="s">
        <v>428</v>
      </c>
      <c r="C203" s="45">
        <v>50.198</v>
      </c>
      <c r="D203" s="44">
        <v>70.37</v>
      </c>
      <c r="E203" s="46" t="str">
        <f t="shared" si="8"/>
        <v>Excl.</v>
      </c>
      <c r="F203" s="47" t="str">
        <f t="shared" si="9"/>
        <v>Excl.</v>
      </c>
      <c r="G203" s="48">
        <v>2.0463265596134717</v>
      </c>
      <c r="H203" s="48" t="s">
        <v>46</v>
      </c>
      <c r="I203" s="49" t="str">
        <f t="shared" si="10"/>
        <v/>
      </c>
      <c r="J203" s="49" t="str">
        <f t="shared" si="11"/>
        <v/>
      </c>
    </row>
    <row r="204" spans="1:10">
      <c r="A204" s="43" t="s">
        <v>429</v>
      </c>
      <c r="B204" s="44" t="s">
        <v>430</v>
      </c>
      <c r="C204" s="45">
        <v>450.58100000000002</v>
      </c>
      <c r="D204" s="44">
        <v>234.54</v>
      </c>
      <c r="E204" s="46">
        <f t="shared" ref="E204:E233" si="12">IF(OR(H204="n/a", G204=0, G204="n/a"), "Excl.", D204*C204)</f>
        <v>105679.26774</v>
      </c>
      <c r="F204" s="47">
        <f t="shared" ref="F204:F233" si="13">IF(E204="Excl.","Excl.",E204/(SUM($E$12:$E$517)))</f>
        <v>6.1529296846708131E-2</v>
      </c>
      <c r="G204" s="48">
        <v>1.2525795173531167</v>
      </c>
      <c r="H204" s="48">
        <v>6.27</v>
      </c>
      <c r="I204" s="49">
        <f t="shared" si="10"/>
        <v>7.7070336947326315E-4</v>
      </c>
      <c r="J204" s="49">
        <f t="shared" si="11"/>
        <v>3.8578869122885993E-3</v>
      </c>
    </row>
    <row r="205" spans="1:10">
      <c r="A205" s="43" t="s">
        <v>431</v>
      </c>
      <c r="B205" s="44" t="s">
        <v>432</v>
      </c>
      <c r="C205" s="45">
        <v>597.98099999999999</v>
      </c>
      <c r="D205" s="44">
        <v>10.67</v>
      </c>
      <c r="E205" s="46" t="str">
        <f t="shared" si="12"/>
        <v>Excl.</v>
      </c>
      <c r="F205" s="47" t="str">
        <f t="shared" si="13"/>
        <v>Excl.</v>
      </c>
      <c r="G205" s="48">
        <v>6.8378631677600747</v>
      </c>
      <c r="H205" s="48" t="s">
        <v>46</v>
      </c>
      <c r="I205" s="49" t="str">
        <f t="shared" ref="I205:I233" si="14">IFERROR(G205*F205/100, "")</f>
        <v/>
      </c>
      <c r="J205" s="49" t="str">
        <f t="shared" ref="J205:J233" si="15">IFERROR(H205*F205/100, "")</f>
        <v/>
      </c>
    </row>
    <row r="206" spans="1:10">
      <c r="A206" s="43" t="s">
        <v>433</v>
      </c>
      <c r="B206" s="44" t="s">
        <v>434</v>
      </c>
      <c r="C206" s="45">
        <v>1228.9829999999999</v>
      </c>
      <c r="D206" s="44">
        <v>11.07</v>
      </c>
      <c r="E206" s="46">
        <f t="shared" si="12"/>
        <v>13604.84181</v>
      </c>
      <c r="F206" s="47">
        <f t="shared" si="13"/>
        <v>7.921102863235982E-3</v>
      </c>
      <c r="G206" s="48">
        <v>1.4814814814814816</v>
      </c>
      <c r="H206" s="48">
        <v>32.35</v>
      </c>
      <c r="I206" s="49">
        <f t="shared" si="14"/>
        <v>1.1734967204794048E-4</v>
      </c>
      <c r="J206" s="49">
        <f t="shared" si="15"/>
        <v>2.5624767762568402E-3</v>
      </c>
    </row>
    <row r="207" spans="1:10">
      <c r="A207" s="43" t="s">
        <v>435</v>
      </c>
      <c r="B207" s="44" t="s">
        <v>436</v>
      </c>
      <c r="C207" s="45">
        <v>300.35899999999998</v>
      </c>
      <c r="D207" s="44">
        <v>17.29</v>
      </c>
      <c r="E207" s="46" t="str">
        <f t="shared" si="12"/>
        <v>Excl.</v>
      </c>
      <c r="F207" s="47" t="str">
        <f t="shared" si="13"/>
        <v>Excl.</v>
      </c>
      <c r="G207" s="48">
        <v>6.4198958935801045</v>
      </c>
      <c r="H207" s="48" t="s">
        <v>46</v>
      </c>
      <c r="I207" s="49" t="str">
        <f t="shared" si="14"/>
        <v/>
      </c>
      <c r="J207" s="49" t="str">
        <f t="shared" si="15"/>
        <v/>
      </c>
    </row>
    <row r="208" spans="1:10">
      <c r="A208" s="43" t="s">
        <v>437</v>
      </c>
      <c r="B208" s="44" t="s">
        <v>438</v>
      </c>
      <c r="C208" s="45">
        <v>303.53399999999999</v>
      </c>
      <c r="D208" s="44">
        <v>9.7899999999999991</v>
      </c>
      <c r="E208" s="46" t="str">
        <f t="shared" si="12"/>
        <v>Excl.</v>
      </c>
      <c r="F208" s="47" t="str">
        <f t="shared" si="13"/>
        <v>Excl.</v>
      </c>
      <c r="G208" s="48">
        <v>2.4514811031664965</v>
      </c>
      <c r="H208" s="48" t="s">
        <v>46</v>
      </c>
      <c r="I208" s="49" t="str">
        <f t="shared" si="14"/>
        <v/>
      </c>
      <c r="J208" s="49" t="str">
        <f t="shared" si="15"/>
        <v/>
      </c>
    </row>
    <row r="209" spans="1:10">
      <c r="A209" s="43" t="s">
        <v>439</v>
      </c>
      <c r="B209" s="44" t="s">
        <v>440</v>
      </c>
      <c r="C209" s="45">
        <v>103.143</v>
      </c>
      <c r="D209" s="44">
        <v>18.239999999999998</v>
      </c>
      <c r="E209" s="46" t="str">
        <f t="shared" si="12"/>
        <v>Excl.</v>
      </c>
      <c r="F209" s="47" t="str">
        <f t="shared" si="13"/>
        <v>Excl.</v>
      </c>
      <c r="G209" s="48" t="s">
        <v>46</v>
      </c>
      <c r="H209" s="48" t="s">
        <v>46</v>
      </c>
      <c r="I209" s="49" t="str">
        <f t="shared" si="14"/>
        <v/>
      </c>
      <c r="J209" s="49" t="str">
        <f t="shared" si="15"/>
        <v/>
      </c>
    </row>
    <row r="210" spans="1:10">
      <c r="A210" s="43" t="s">
        <v>441</v>
      </c>
      <c r="B210" s="44" t="s">
        <v>442</v>
      </c>
      <c r="C210" s="45">
        <v>16.867000000000001</v>
      </c>
      <c r="D210" s="44">
        <v>111.04</v>
      </c>
      <c r="E210" s="46" t="str">
        <f t="shared" si="12"/>
        <v>Excl.</v>
      </c>
      <c r="F210" s="47" t="str">
        <f t="shared" si="13"/>
        <v>Excl.</v>
      </c>
      <c r="G210" s="48">
        <v>1.1332853025936598</v>
      </c>
      <c r="H210" s="48" t="s">
        <v>46</v>
      </c>
      <c r="I210" s="49" t="str">
        <f t="shared" si="14"/>
        <v/>
      </c>
      <c r="J210" s="49" t="str">
        <f t="shared" si="15"/>
        <v/>
      </c>
    </row>
    <row r="211" spans="1:10">
      <c r="A211" s="43" t="s">
        <v>443</v>
      </c>
      <c r="B211" s="44" t="s">
        <v>444</v>
      </c>
      <c r="C211" s="45">
        <v>125.152</v>
      </c>
      <c r="D211" s="44">
        <v>18.21</v>
      </c>
      <c r="E211" s="46" t="str">
        <f t="shared" si="12"/>
        <v>Excl.</v>
      </c>
      <c r="F211" s="47" t="str">
        <f t="shared" si="13"/>
        <v>Excl.</v>
      </c>
      <c r="G211" s="48" t="s">
        <v>46</v>
      </c>
      <c r="H211" s="48" t="s">
        <v>46</v>
      </c>
      <c r="I211" s="49" t="str">
        <f t="shared" si="14"/>
        <v/>
      </c>
      <c r="J211" s="49" t="str">
        <f t="shared" si="15"/>
        <v/>
      </c>
    </row>
    <row r="212" spans="1:10">
      <c r="A212" s="43" t="s">
        <v>445</v>
      </c>
      <c r="B212" s="44" t="s">
        <v>446</v>
      </c>
      <c r="C212" s="45">
        <v>162.54400000000001</v>
      </c>
      <c r="D212" s="44">
        <v>22.78</v>
      </c>
      <c r="E212" s="46">
        <f t="shared" si="12"/>
        <v>3702.7523200000005</v>
      </c>
      <c r="F212" s="47">
        <f t="shared" si="13"/>
        <v>2.1558414580202809E-3</v>
      </c>
      <c r="G212" s="48">
        <v>7.1992976294995596</v>
      </c>
      <c r="H212" s="48">
        <v>7</v>
      </c>
      <c r="I212" s="49">
        <f t="shared" si="14"/>
        <v>1.5520544298302282E-4</v>
      </c>
      <c r="J212" s="49">
        <f t="shared" si="15"/>
        <v>1.5090890206141967E-4</v>
      </c>
    </row>
    <row r="213" spans="1:10">
      <c r="A213" s="43" t="s">
        <v>447</v>
      </c>
      <c r="B213" s="44" t="s">
        <v>448</v>
      </c>
      <c r="C213" s="45">
        <v>160.21600000000001</v>
      </c>
      <c r="D213" s="44">
        <v>16.86</v>
      </c>
      <c r="E213" s="46" t="str">
        <f t="shared" si="12"/>
        <v>Excl.</v>
      </c>
      <c r="F213" s="47" t="str">
        <f t="shared" si="13"/>
        <v>Excl.</v>
      </c>
      <c r="G213" s="48">
        <v>2.8469750889679712</v>
      </c>
      <c r="H213" s="48" t="s">
        <v>46</v>
      </c>
      <c r="I213" s="49" t="str">
        <f t="shared" si="14"/>
        <v/>
      </c>
      <c r="J213" s="49" t="str">
        <f t="shared" si="15"/>
        <v/>
      </c>
    </row>
    <row r="214" spans="1:10">
      <c r="A214" s="43" t="s">
        <v>449</v>
      </c>
      <c r="B214" s="44" t="s">
        <v>450</v>
      </c>
      <c r="C214" s="45">
        <v>108.521</v>
      </c>
      <c r="D214" s="44">
        <v>13.56</v>
      </c>
      <c r="E214" s="46" t="str">
        <f t="shared" si="12"/>
        <v>Excl.</v>
      </c>
      <c r="F214" s="47" t="str">
        <f t="shared" si="13"/>
        <v>Excl.</v>
      </c>
      <c r="G214" s="48">
        <v>6.823008849557521</v>
      </c>
      <c r="H214" s="48" t="s">
        <v>46</v>
      </c>
      <c r="I214" s="49" t="str">
        <f t="shared" si="14"/>
        <v/>
      </c>
      <c r="J214" s="49" t="str">
        <f t="shared" si="15"/>
        <v/>
      </c>
    </row>
    <row r="215" spans="1:10">
      <c r="A215" s="43" t="s">
        <v>451</v>
      </c>
      <c r="B215" s="44" t="s">
        <v>452</v>
      </c>
      <c r="C215" s="45">
        <v>156.24</v>
      </c>
      <c r="D215" s="44">
        <v>14.63</v>
      </c>
      <c r="E215" s="46" t="str">
        <f t="shared" si="12"/>
        <v>Excl.</v>
      </c>
      <c r="F215" s="47" t="str">
        <f t="shared" si="13"/>
        <v>Excl.</v>
      </c>
      <c r="G215" s="48">
        <v>5.4682159945317839</v>
      </c>
      <c r="H215" s="48" t="s">
        <v>46</v>
      </c>
      <c r="I215" s="49" t="str">
        <f t="shared" si="14"/>
        <v/>
      </c>
      <c r="J215" s="49" t="str">
        <f t="shared" si="15"/>
        <v/>
      </c>
    </row>
    <row r="216" spans="1:10">
      <c r="A216" s="43" t="s">
        <v>453</v>
      </c>
      <c r="B216" s="44" t="s">
        <v>454</v>
      </c>
      <c r="C216" s="45">
        <v>365.86799999999999</v>
      </c>
      <c r="D216" s="44">
        <v>3.09</v>
      </c>
      <c r="E216" s="46" t="str">
        <f t="shared" si="12"/>
        <v>Excl.</v>
      </c>
      <c r="F216" s="47" t="str">
        <f t="shared" si="13"/>
        <v>Excl.</v>
      </c>
      <c r="G216" s="48" t="s">
        <v>46</v>
      </c>
      <c r="H216" s="48" t="s">
        <v>46</v>
      </c>
      <c r="I216" s="49" t="str">
        <f t="shared" si="14"/>
        <v/>
      </c>
      <c r="J216" s="49" t="str">
        <f t="shared" si="15"/>
        <v/>
      </c>
    </row>
    <row r="217" spans="1:10">
      <c r="A217" s="43" t="s">
        <v>455</v>
      </c>
      <c r="B217" s="44" t="s">
        <v>456</v>
      </c>
      <c r="C217" s="45">
        <v>119.934</v>
      </c>
      <c r="D217" s="44">
        <v>11.78</v>
      </c>
      <c r="E217" s="46" t="str">
        <f t="shared" si="12"/>
        <v>Excl.</v>
      </c>
      <c r="F217" s="47" t="str">
        <f t="shared" si="13"/>
        <v>Excl.</v>
      </c>
      <c r="G217" s="48" t="s">
        <v>46</v>
      </c>
      <c r="H217" s="48" t="s">
        <v>46</v>
      </c>
      <c r="I217" s="49" t="str">
        <f t="shared" si="14"/>
        <v/>
      </c>
      <c r="J217" s="49" t="str">
        <f t="shared" si="15"/>
        <v/>
      </c>
    </row>
    <row r="218" spans="1:10">
      <c r="A218" s="43" t="s">
        <v>457</v>
      </c>
      <c r="B218" s="44" t="s">
        <v>458</v>
      </c>
      <c r="C218" s="45">
        <v>453.31599999999997</v>
      </c>
      <c r="D218" s="44">
        <v>74.650000000000006</v>
      </c>
      <c r="E218" s="46">
        <f t="shared" si="12"/>
        <v>33840.039400000001</v>
      </c>
      <c r="F218" s="47">
        <f t="shared" si="13"/>
        <v>1.9702576239168962E-2</v>
      </c>
      <c r="G218" s="48">
        <v>1.1383791024782315</v>
      </c>
      <c r="H218" s="48">
        <v>21.57</v>
      </c>
      <c r="I218" s="49">
        <f t="shared" si="14"/>
        <v>2.2429001055654092E-4</v>
      </c>
      <c r="J218" s="49">
        <f t="shared" si="15"/>
        <v>4.2498456947887451E-3</v>
      </c>
    </row>
    <row r="219" spans="1:10">
      <c r="A219" s="43" t="s">
        <v>459</v>
      </c>
      <c r="B219" s="44" t="s">
        <v>460</v>
      </c>
      <c r="C219" s="45">
        <v>273.58100000000002</v>
      </c>
      <c r="D219" s="44">
        <v>12.27</v>
      </c>
      <c r="E219" s="46" t="str">
        <f t="shared" si="12"/>
        <v>Excl.</v>
      </c>
      <c r="F219" s="47" t="str">
        <f t="shared" si="13"/>
        <v>Excl.</v>
      </c>
      <c r="G219" s="48">
        <v>5.7049714751426244</v>
      </c>
      <c r="H219" s="48" t="s">
        <v>46</v>
      </c>
      <c r="I219" s="49" t="str">
        <f t="shared" si="14"/>
        <v/>
      </c>
      <c r="J219" s="49" t="str">
        <f t="shared" si="15"/>
        <v/>
      </c>
    </row>
    <row r="220" spans="1:10">
      <c r="A220" s="43" t="s">
        <v>461</v>
      </c>
      <c r="B220" s="44" t="s">
        <v>462</v>
      </c>
      <c r="C220" s="45">
        <v>147.261</v>
      </c>
      <c r="D220" s="44">
        <v>12.19</v>
      </c>
      <c r="E220" s="46" t="str">
        <f t="shared" si="12"/>
        <v>Excl.</v>
      </c>
      <c r="F220" s="47" t="str">
        <f t="shared" si="13"/>
        <v>Excl.</v>
      </c>
      <c r="G220" s="48" t="s">
        <v>46</v>
      </c>
      <c r="H220" s="48" t="s">
        <v>46</v>
      </c>
      <c r="I220" s="49" t="str">
        <f t="shared" si="14"/>
        <v/>
      </c>
      <c r="J220" s="49" t="str">
        <f t="shared" si="15"/>
        <v/>
      </c>
    </row>
    <row r="221" spans="1:10">
      <c r="A221" s="43" t="s">
        <v>463</v>
      </c>
      <c r="B221" s="44" t="s">
        <v>464</v>
      </c>
      <c r="C221" s="45">
        <v>956.67200000000003</v>
      </c>
      <c r="D221" s="44">
        <v>79.55</v>
      </c>
      <c r="E221" s="46">
        <f t="shared" si="12"/>
        <v>76103.257599999997</v>
      </c>
      <c r="F221" s="47">
        <f t="shared" si="13"/>
        <v>4.4309352515503123E-2</v>
      </c>
      <c r="G221" s="48">
        <v>0.87994971715901948</v>
      </c>
      <c r="H221" s="48">
        <v>12</v>
      </c>
      <c r="I221" s="49">
        <f t="shared" si="14"/>
        <v>3.8990002213516262E-4</v>
      </c>
      <c r="J221" s="49">
        <f t="shared" si="15"/>
        <v>5.3171223018603749E-3</v>
      </c>
    </row>
    <row r="222" spans="1:10">
      <c r="A222" s="43" t="s">
        <v>465</v>
      </c>
      <c r="B222" s="44" t="s">
        <v>466</v>
      </c>
      <c r="C222" s="45">
        <v>124.688</v>
      </c>
      <c r="D222" s="44">
        <v>205</v>
      </c>
      <c r="E222" s="46" t="str">
        <f t="shared" si="12"/>
        <v>Excl.</v>
      </c>
      <c r="F222" s="47" t="str">
        <f t="shared" si="13"/>
        <v>Excl.</v>
      </c>
      <c r="G222" s="48">
        <v>0.73170731707317083</v>
      </c>
      <c r="H222" s="48" t="s">
        <v>46</v>
      </c>
      <c r="I222" s="49" t="str">
        <f t="shared" si="14"/>
        <v/>
      </c>
      <c r="J222" s="49" t="str">
        <f t="shared" si="15"/>
        <v/>
      </c>
    </row>
    <row r="223" spans="1:10">
      <c r="A223" s="43" t="s">
        <v>467</v>
      </c>
      <c r="B223" s="44" t="s">
        <v>468</v>
      </c>
      <c r="C223" s="45">
        <v>153.983</v>
      </c>
      <c r="D223" s="44">
        <v>28.75</v>
      </c>
      <c r="E223" s="46">
        <f t="shared" si="12"/>
        <v>4427.0112500000005</v>
      </c>
      <c r="F223" s="47">
        <f t="shared" si="13"/>
        <v>2.5775243826927606E-3</v>
      </c>
      <c r="G223" s="48">
        <v>4.5217391304347831</v>
      </c>
      <c r="H223" s="48">
        <v>9.59</v>
      </c>
      <c r="I223" s="49">
        <f t="shared" si="14"/>
        <v>1.1654892860871615E-4</v>
      </c>
      <c r="J223" s="49">
        <f t="shared" si="15"/>
        <v>2.4718458830023574E-4</v>
      </c>
    </row>
    <row r="224" spans="1:10">
      <c r="A224" s="43" t="s">
        <v>469</v>
      </c>
      <c r="B224" s="44" t="s">
        <v>470</v>
      </c>
      <c r="C224" s="45">
        <v>594.51599999999996</v>
      </c>
      <c r="D224" s="44">
        <v>39.57</v>
      </c>
      <c r="E224" s="46" t="str">
        <f t="shared" si="12"/>
        <v>Excl.</v>
      </c>
      <c r="F224" s="47" t="str">
        <f t="shared" si="13"/>
        <v>Excl.</v>
      </c>
      <c r="G224" s="48">
        <v>5.6861258529188783</v>
      </c>
      <c r="H224" s="48" t="s">
        <v>46</v>
      </c>
      <c r="I224" s="49" t="str">
        <f t="shared" si="14"/>
        <v/>
      </c>
      <c r="J224" s="49" t="str">
        <f t="shared" si="15"/>
        <v/>
      </c>
    </row>
    <row r="225" spans="1:10">
      <c r="A225" s="43" t="s">
        <v>471</v>
      </c>
      <c r="B225" s="44" t="s">
        <v>472</v>
      </c>
      <c r="C225" s="45">
        <v>272.86900000000003</v>
      </c>
      <c r="D225" s="44">
        <v>39.880000000000003</v>
      </c>
      <c r="E225" s="46" t="str">
        <f t="shared" si="12"/>
        <v>Excl.</v>
      </c>
      <c r="F225" s="47" t="str">
        <f t="shared" si="13"/>
        <v>Excl.</v>
      </c>
      <c r="G225" s="48">
        <v>3.4210130391173523</v>
      </c>
      <c r="H225" s="48" t="s">
        <v>46</v>
      </c>
      <c r="I225" s="49" t="str">
        <f t="shared" si="14"/>
        <v/>
      </c>
      <c r="J225" s="49" t="str">
        <f t="shared" si="15"/>
        <v/>
      </c>
    </row>
    <row r="226" spans="1:10">
      <c r="A226" s="43" t="s">
        <v>473</v>
      </c>
      <c r="B226" s="44" t="s">
        <v>474</v>
      </c>
      <c r="C226" s="45">
        <v>397.97300000000001</v>
      </c>
      <c r="D226" s="44">
        <v>22.79</v>
      </c>
      <c r="E226" s="46">
        <f t="shared" si="12"/>
        <v>9069.8046699999995</v>
      </c>
      <c r="F226" s="47">
        <f t="shared" si="13"/>
        <v>5.2806829174390875E-3</v>
      </c>
      <c r="G226" s="48">
        <v>0.60157964019306709</v>
      </c>
      <c r="H226" s="48">
        <v>31.31</v>
      </c>
      <c r="I226" s="49">
        <f t="shared" si="14"/>
        <v>3.1767513294466822E-5</v>
      </c>
      <c r="J226" s="49">
        <f t="shared" si="15"/>
        <v>1.6533818214501783E-3</v>
      </c>
    </row>
    <row r="227" spans="1:10">
      <c r="A227" s="43" t="s">
        <v>475</v>
      </c>
      <c r="B227" s="44" t="s">
        <v>476</v>
      </c>
      <c r="C227" s="45">
        <v>24.11</v>
      </c>
      <c r="D227" s="44">
        <v>44</v>
      </c>
      <c r="E227" s="46" t="str">
        <f t="shared" si="12"/>
        <v>Excl.</v>
      </c>
      <c r="F227" s="47" t="str">
        <f t="shared" si="13"/>
        <v>Excl.</v>
      </c>
      <c r="G227" s="48">
        <v>2.5454545454545454</v>
      </c>
      <c r="H227" s="48" t="s">
        <v>46</v>
      </c>
      <c r="I227" s="49" t="str">
        <f t="shared" si="14"/>
        <v/>
      </c>
      <c r="J227" s="49" t="str">
        <f t="shared" si="15"/>
        <v/>
      </c>
    </row>
    <row r="228" spans="1:10">
      <c r="A228" s="43" t="s">
        <v>477</v>
      </c>
      <c r="B228" s="44" t="s">
        <v>478</v>
      </c>
      <c r="C228" s="45">
        <v>115.893</v>
      </c>
      <c r="D228" s="44">
        <v>43.23</v>
      </c>
      <c r="E228" s="46" t="str">
        <f t="shared" si="12"/>
        <v>Excl.</v>
      </c>
      <c r="F228" s="47" t="str">
        <f t="shared" si="13"/>
        <v>Excl.</v>
      </c>
      <c r="G228" s="48">
        <v>1.4804533888503355</v>
      </c>
      <c r="H228" s="48" t="s">
        <v>46</v>
      </c>
      <c r="I228" s="49" t="str">
        <f t="shared" si="14"/>
        <v/>
      </c>
      <c r="J228" s="49" t="str">
        <f t="shared" si="15"/>
        <v/>
      </c>
    </row>
    <row r="229" spans="1:10">
      <c r="A229" s="43" t="s">
        <v>479</v>
      </c>
      <c r="B229" s="44" t="s">
        <v>480</v>
      </c>
      <c r="C229" s="45">
        <v>636.68200000000002</v>
      </c>
      <c r="D229" s="44">
        <v>173.5</v>
      </c>
      <c r="E229" s="46">
        <f t="shared" si="12"/>
        <v>110464.327</v>
      </c>
      <c r="F229" s="47">
        <f t="shared" si="13"/>
        <v>6.4315286359447638E-2</v>
      </c>
      <c r="G229" s="48">
        <v>1.9481268011527375</v>
      </c>
      <c r="H229" s="48">
        <v>11.35</v>
      </c>
      <c r="I229" s="49">
        <f t="shared" si="14"/>
        <v>1.2529433308065302E-3</v>
      </c>
      <c r="J229" s="49">
        <f t="shared" si="15"/>
        <v>7.2997850017973067E-3</v>
      </c>
    </row>
    <row r="230" spans="1:10">
      <c r="A230" s="43" t="s">
        <v>481</v>
      </c>
      <c r="B230" s="44" t="s">
        <v>482</v>
      </c>
      <c r="C230" s="45">
        <v>16.73</v>
      </c>
      <c r="D230" s="44">
        <v>182.54</v>
      </c>
      <c r="E230" s="46" t="str">
        <f t="shared" si="12"/>
        <v>Excl.</v>
      </c>
      <c r="F230" s="47" t="str">
        <f t="shared" si="13"/>
        <v>Excl.</v>
      </c>
      <c r="G230" s="48">
        <v>2.5638216281362989</v>
      </c>
      <c r="H230" s="48" t="s">
        <v>46</v>
      </c>
      <c r="I230" s="49" t="str">
        <f t="shared" si="14"/>
        <v/>
      </c>
      <c r="J230" s="49" t="str">
        <f t="shared" si="15"/>
        <v/>
      </c>
    </row>
    <row r="231" spans="1:10">
      <c r="A231" s="43" t="s">
        <v>483</v>
      </c>
      <c r="B231" s="44" t="s">
        <v>484</v>
      </c>
      <c r="C231" s="45">
        <v>568.95000000000005</v>
      </c>
      <c r="D231" s="44">
        <v>5.36</v>
      </c>
      <c r="E231" s="46" t="str">
        <f t="shared" si="12"/>
        <v>Excl.</v>
      </c>
      <c r="F231" s="47" t="str">
        <f t="shared" si="13"/>
        <v>Excl.</v>
      </c>
      <c r="G231" s="48" t="s">
        <v>46</v>
      </c>
      <c r="H231" s="48">
        <v>65.77</v>
      </c>
      <c r="I231" s="49" t="str">
        <f t="shared" si="14"/>
        <v/>
      </c>
      <c r="J231" s="49" t="str">
        <f t="shared" si="15"/>
        <v/>
      </c>
    </row>
    <row r="232" spans="1:10">
      <c r="A232" s="43" t="s">
        <v>485</v>
      </c>
      <c r="B232" s="44" t="s">
        <v>486</v>
      </c>
      <c r="C232" s="45">
        <v>597.56799999999998</v>
      </c>
      <c r="D232" s="44">
        <v>25.79</v>
      </c>
      <c r="E232" s="46" t="str">
        <f t="shared" si="12"/>
        <v>Excl.</v>
      </c>
      <c r="F232" s="47" t="str">
        <f t="shared" si="13"/>
        <v>Excl.</v>
      </c>
      <c r="G232" s="48">
        <v>2.6366808840635905</v>
      </c>
      <c r="H232" s="48" t="s">
        <v>46</v>
      </c>
      <c r="I232" s="49" t="str">
        <f t="shared" si="14"/>
        <v/>
      </c>
      <c r="J232" s="49" t="str">
        <f t="shared" si="15"/>
        <v/>
      </c>
    </row>
    <row r="233" spans="1:10">
      <c r="A233" s="43" t="s">
        <v>487</v>
      </c>
      <c r="B233" s="44" t="s">
        <v>488</v>
      </c>
      <c r="C233" s="45">
        <v>236.52799999999999</v>
      </c>
      <c r="D233" s="44">
        <v>7.62</v>
      </c>
      <c r="E233" s="46" t="str">
        <f t="shared" si="12"/>
        <v>Excl.</v>
      </c>
      <c r="F233" s="47" t="str">
        <f t="shared" si="13"/>
        <v>Excl.</v>
      </c>
      <c r="G233" s="48" t="s">
        <v>46</v>
      </c>
      <c r="H233" s="48" t="s">
        <v>46</v>
      </c>
      <c r="I233" s="49" t="str">
        <f t="shared" si="14"/>
        <v/>
      </c>
      <c r="J233" s="49" t="str">
        <f t="shared" si="15"/>
        <v/>
      </c>
    </row>
    <row r="234" spans="1:10">
      <c r="A234" s="43"/>
      <c r="B234" s="44"/>
      <c r="C234" s="45"/>
      <c r="D234" s="44"/>
      <c r="E234" s="46"/>
      <c r="F234" s="47"/>
      <c r="G234" s="48"/>
      <c r="H234" s="48"/>
      <c r="I234" s="49"/>
      <c r="J234" s="49"/>
    </row>
    <row r="235" spans="1:10">
      <c r="B235" s="33"/>
      <c r="C235" s="50"/>
      <c r="D235" s="50"/>
      <c r="E235" s="51"/>
      <c r="F235" s="49"/>
      <c r="G235" s="47"/>
      <c r="H235" s="47"/>
      <c r="I235" s="49"/>
      <c r="J235" s="49"/>
    </row>
    <row r="236" spans="1:10">
      <c r="A236" s="52" t="s">
        <v>489</v>
      </c>
      <c r="F236" s="53">
        <f>SUM(F12:F233)</f>
        <v>1.0000000000000002</v>
      </c>
      <c r="G236" s="38"/>
      <c r="H236" s="38"/>
      <c r="I236" s="38">
        <f>SUM(I12:I233)</f>
        <v>3.4015748954578075E-2</v>
      </c>
      <c r="J236" s="38">
        <f>SUM(J12:J233)</f>
        <v>0.11950379372405914</v>
      </c>
    </row>
    <row r="238" spans="1:10">
      <c r="A238" s="54" t="s">
        <v>490</v>
      </c>
    </row>
    <row r="239" spans="1:10">
      <c r="A239" s="55" t="s">
        <v>491</v>
      </c>
    </row>
    <row r="240" spans="1:10">
      <c r="A240" s="55" t="s">
        <v>492</v>
      </c>
    </row>
    <row r="241" spans="1:11">
      <c r="A241" s="55" t="s">
        <v>493</v>
      </c>
    </row>
    <row r="242" spans="1:11">
      <c r="A242" s="55" t="s">
        <v>494</v>
      </c>
    </row>
    <row r="243" spans="1:11">
      <c r="A243" s="55" t="s">
        <v>495</v>
      </c>
    </row>
    <row r="244" spans="1:11">
      <c r="A244" s="55" t="s">
        <v>496</v>
      </c>
    </row>
    <row r="245" spans="1:11">
      <c r="A245" s="55" t="s">
        <v>497</v>
      </c>
    </row>
    <row r="246" spans="1:11">
      <c r="A246" s="55" t="s">
        <v>498</v>
      </c>
      <c r="B246" s="56"/>
      <c r="C246" s="56"/>
      <c r="D246" s="56"/>
      <c r="E246" s="56"/>
      <c r="F246" s="56"/>
      <c r="G246" s="56"/>
      <c r="H246" s="56"/>
      <c r="I246" s="56"/>
      <c r="J246" s="56"/>
      <c r="K246" s="56"/>
    </row>
    <row r="247" spans="1:11">
      <c r="A247" s="55" t="s">
        <v>499</v>
      </c>
    </row>
    <row r="248" spans="1:11">
      <c r="A248" s="55" t="s">
        <v>499</v>
      </c>
    </row>
    <row r="249" spans="1:11">
      <c r="A249" s="55" t="s">
        <v>500</v>
      </c>
    </row>
    <row r="250" spans="1:11">
      <c r="A250" s="55" t="s">
        <v>501</v>
      </c>
    </row>
    <row r="251" spans="1:11">
      <c r="A251" s="57" t="s">
        <v>502</v>
      </c>
    </row>
    <row r="252" spans="1:11">
      <c r="A252" s="58" t="s">
        <v>503</v>
      </c>
    </row>
    <row r="253" spans="1:11">
      <c r="A253" s="55" t="s">
        <v>504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98BE2-B5AD-469E-88C2-D6DD4190B7DF}">
  <dimension ref="A1:M533"/>
  <sheetViews>
    <sheetView tabSelected="1" zoomScale="80" zoomScaleNormal="80" workbookViewId="0">
      <selection activeCell="N4" sqref="N4"/>
    </sheetView>
  </sheetViews>
  <sheetFormatPr defaultRowHeight="14"/>
  <cols>
    <col min="1" max="1" width="42.83203125" customWidth="1"/>
    <col min="3" max="3" width="12.83203125" bestFit="1" customWidth="1"/>
    <col min="4" max="4" width="11.1640625" customWidth="1"/>
    <col min="5" max="5" width="13.83203125" customWidth="1"/>
    <col min="6" max="6" width="14.25" bestFit="1" customWidth="1"/>
    <col min="7" max="7" width="11.08203125" customWidth="1"/>
    <col min="8" max="8" width="9.58203125" bestFit="1" customWidth="1"/>
    <col min="9" max="9" width="14.1640625" customWidth="1"/>
    <col min="10" max="10" width="16.25" customWidth="1"/>
    <col min="13" max="13" width="9.08203125" style="44"/>
  </cols>
  <sheetData>
    <row r="1" spans="1:11" ht="17.5">
      <c r="A1" s="30" t="s">
        <v>505</v>
      </c>
      <c r="B1" s="60"/>
      <c r="C1" s="60"/>
      <c r="D1" s="60"/>
      <c r="E1" s="60"/>
      <c r="F1" s="60"/>
      <c r="G1" s="60"/>
      <c r="H1" s="60"/>
      <c r="I1" s="60"/>
      <c r="J1" s="60"/>
    </row>
    <row r="2" spans="1:11">
      <c r="A2" s="55"/>
      <c r="B2" s="55"/>
      <c r="C2" s="55"/>
      <c r="D2" s="55"/>
      <c r="E2" s="55"/>
      <c r="F2" s="55"/>
      <c r="G2" s="55"/>
      <c r="H2" s="55"/>
      <c r="I2" s="55"/>
      <c r="J2" s="55"/>
      <c r="K2" s="55"/>
    </row>
    <row r="3" spans="1:11" ht="14.5" thickBot="1">
      <c r="A3" s="55"/>
      <c r="B3" s="55"/>
      <c r="C3" s="33" t="s">
        <v>13</v>
      </c>
      <c r="D3" s="33" t="s">
        <v>14</v>
      </c>
      <c r="E3" s="33" t="s">
        <v>15</v>
      </c>
      <c r="F3" s="33" t="s">
        <v>16</v>
      </c>
      <c r="G3" s="55"/>
      <c r="H3" s="55"/>
      <c r="I3" s="33" t="s">
        <v>17</v>
      </c>
      <c r="J3" s="33" t="s">
        <v>18</v>
      </c>
      <c r="K3" s="55"/>
    </row>
    <row r="4" spans="1:11" ht="78" customHeight="1">
      <c r="A4" s="34"/>
      <c r="B4" s="34"/>
      <c r="C4" s="35" t="s">
        <v>19</v>
      </c>
      <c r="D4" s="35" t="s">
        <v>20</v>
      </c>
      <c r="E4" s="35" t="s">
        <v>21</v>
      </c>
      <c r="F4" s="35" t="s">
        <v>22</v>
      </c>
      <c r="G4" s="35"/>
      <c r="H4" s="35"/>
      <c r="I4" s="35" t="s">
        <v>506</v>
      </c>
      <c r="J4" s="35" t="s">
        <v>24</v>
      </c>
      <c r="K4" s="55"/>
    </row>
    <row r="5" spans="1:11">
      <c r="A5" s="55"/>
      <c r="B5" s="55"/>
      <c r="C5" s="55"/>
      <c r="D5" s="55"/>
      <c r="E5" s="55"/>
      <c r="F5" s="55"/>
      <c r="G5" s="55"/>
      <c r="H5" s="55"/>
      <c r="I5" s="55"/>
      <c r="J5" s="55"/>
      <c r="K5" s="55"/>
    </row>
    <row r="6" spans="1:11">
      <c r="A6" s="36" t="s">
        <v>507</v>
      </c>
      <c r="B6" s="55"/>
      <c r="C6" s="37">
        <f>SUM(I12:I514)</f>
        <v>1.6199791590252921E-2</v>
      </c>
      <c r="D6" s="37">
        <f>(1+(0.5*E6))*C6</f>
        <v>1.7310621355829343E-2</v>
      </c>
      <c r="E6" s="38">
        <f>SUM(J12:J514)</f>
        <v>0.13714124152619173</v>
      </c>
      <c r="F6" s="38">
        <f>D6+E6</f>
        <v>0.15445186288202106</v>
      </c>
      <c r="G6" s="55"/>
      <c r="H6" s="55"/>
      <c r="I6" s="38">
        <f>AVERAGE(3.8%, 3.6%, 3.6%) + 0.473971234518576%</f>
        <v>4.1406379011852436E-2</v>
      </c>
      <c r="J6" s="59">
        <f>F6-I6</f>
        <v>0.11304548387016863</v>
      </c>
      <c r="K6" s="55"/>
    </row>
    <row r="7" spans="1:11">
      <c r="A7" s="55"/>
      <c r="B7" s="55"/>
      <c r="C7" s="55"/>
      <c r="D7" s="55"/>
      <c r="E7" s="55"/>
      <c r="F7" s="55"/>
      <c r="G7" s="55"/>
      <c r="H7" s="55"/>
      <c r="I7" s="55"/>
      <c r="J7" s="55"/>
      <c r="K7" s="55"/>
    </row>
    <row r="8" spans="1:11">
      <c r="A8" s="55"/>
      <c r="B8" s="55"/>
      <c r="C8" s="55"/>
      <c r="D8" s="55"/>
      <c r="E8" s="55"/>
      <c r="F8" s="55"/>
      <c r="G8" s="61"/>
      <c r="H8" s="61"/>
      <c r="I8" s="55"/>
      <c r="J8" s="55"/>
      <c r="K8" s="55"/>
    </row>
    <row r="9" spans="1:11" ht="14.5" thickBot="1">
      <c r="A9" s="55"/>
      <c r="B9" s="55"/>
      <c r="C9" s="33" t="s">
        <v>26</v>
      </c>
      <c r="D9" s="33" t="s">
        <v>27</v>
      </c>
      <c r="E9" s="33" t="s">
        <v>28</v>
      </c>
      <c r="F9" s="33" t="s">
        <v>29</v>
      </c>
      <c r="G9" s="33" t="s">
        <v>30</v>
      </c>
      <c r="H9" s="33" t="s">
        <v>31</v>
      </c>
      <c r="I9" s="33" t="s">
        <v>32</v>
      </c>
      <c r="J9" s="33" t="s">
        <v>33</v>
      </c>
      <c r="K9" s="55"/>
    </row>
    <row r="10" spans="1:11" ht="93" customHeight="1">
      <c r="A10" s="42" t="s">
        <v>34</v>
      </c>
      <c r="B10" s="42" t="s">
        <v>35</v>
      </c>
      <c r="C10" s="35" t="s">
        <v>36</v>
      </c>
      <c r="D10" s="42" t="s">
        <v>37</v>
      </c>
      <c r="E10" s="35" t="s">
        <v>38</v>
      </c>
      <c r="F10" s="35" t="s">
        <v>39</v>
      </c>
      <c r="G10" s="35" t="s">
        <v>40</v>
      </c>
      <c r="H10" s="35" t="s">
        <v>41</v>
      </c>
      <c r="I10" s="35" t="s">
        <v>42</v>
      </c>
      <c r="J10" s="35" t="s">
        <v>43</v>
      </c>
      <c r="K10" s="55"/>
    </row>
    <row r="11" spans="1:11">
      <c r="A11" s="55"/>
      <c r="B11" s="55"/>
      <c r="C11" s="55"/>
      <c r="D11" s="55"/>
      <c r="E11" s="55"/>
      <c r="F11" s="55"/>
      <c r="G11" s="55"/>
      <c r="H11" s="55"/>
      <c r="I11" s="55"/>
      <c r="J11" s="55"/>
      <c r="K11" s="55"/>
    </row>
    <row r="12" spans="1:11">
      <c r="A12" s="43" t="s">
        <v>508</v>
      </c>
      <c r="B12" s="44" t="s">
        <v>509</v>
      </c>
      <c r="C12" s="45">
        <v>325.62200000000001</v>
      </c>
      <c r="D12" s="62">
        <v>99.42</v>
      </c>
      <c r="E12" s="46">
        <f>IF(OR(H12="n/a", G12=0, G12="n/a"), "Excl.", IFERROR(D12*C12, "Excl."))</f>
        <v>32373.339240000001</v>
      </c>
      <c r="F12" s="47">
        <f t="shared" ref="F12:F75" si="0">IF(E12="Excl.","Excl.",E12/(SUM($E$12:$E$514)))</f>
        <v>8.61944643096191E-4</v>
      </c>
      <c r="G12" s="63">
        <v>5.3912693623013475</v>
      </c>
      <c r="H12" s="63">
        <v>10.72</v>
      </c>
      <c r="I12" s="49">
        <f t="shared" ref="I12:I75" si="1">IFERROR(G12*F12/100, "")</f>
        <v>4.646975746324264E-5</v>
      </c>
      <c r="J12" s="49">
        <f>IFERROR(H12*F12/100, "")</f>
        <v>9.2400465739911694E-5</v>
      </c>
      <c r="K12" s="55"/>
    </row>
    <row r="13" spans="1:11">
      <c r="A13" s="43" t="s">
        <v>510</v>
      </c>
      <c r="B13" s="44" t="s">
        <v>511</v>
      </c>
      <c r="C13" s="45">
        <v>719.303</v>
      </c>
      <c r="D13" s="62">
        <v>240</v>
      </c>
      <c r="E13" s="46">
        <f t="shared" ref="E13:E76" si="2">IF(OR(H13="n/a", G13=0, G13="n/a"), "Excl.", IFERROR(D13*C13, "Excl."))</f>
        <v>172632.72</v>
      </c>
      <c r="F13" s="47">
        <f t="shared" si="0"/>
        <v>4.5963700909565077E-3</v>
      </c>
      <c r="G13" s="63">
        <v>1.1666666666666665</v>
      </c>
      <c r="H13" s="63">
        <v>15.225</v>
      </c>
      <c r="I13" s="49">
        <f t="shared" si="1"/>
        <v>5.3624317727825915E-5</v>
      </c>
      <c r="J13" s="49">
        <f t="shared" ref="J13:J76" si="3">IFERROR(H13*F13/100, "")</f>
        <v>6.9979734634812829E-4</v>
      </c>
      <c r="K13" s="55"/>
    </row>
    <row r="14" spans="1:11">
      <c r="A14" s="43" t="s">
        <v>512</v>
      </c>
      <c r="B14" s="44" t="s">
        <v>513</v>
      </c>
      <c r="C14" s="45">
        <v>4209.2550000000001</v>
      </c>
      <c r="D14" s="62">
        <v>41.15</v>
      </c>
      <c r="E14" s="46">
        <f t="shared" si="2"/>
        <v>173210.84325000001</v>
      </c>
      <c r="F14" s="47">
        <f t="shared" si="0"/>
        <v>4.6117627025957526E-3</v>
      </c>
      <c r="G14" s="63">
        <v>6.4641555285540706</v>
      </c>
      <c r="H14" s="63">
        <v>1.2150000000000001</v>
      </c>
      <c r="I14" s="49">
        <f t="shared" si="1"/>
        <v>2.9811151370363794E-4</v>
      </c>
      <c r="J14" s="49">
        <f t="shared" si="3"/>
        <v>5.6032916836538399E-5</v>
      </c>
      <c r="K14" s="55"/>
    </row>
    <row r="15" spans="1:11">
      <c r="A15" s="43" t="s">
        <v>514</v>
      </c>
      <c r="B15" s="44" t="s">
        <v>515</v>
      </c>
      <c r="C15" s="45">
        <v>463.42099999999999</v>
      </c>
      <c r="D15" s="62">
        <v>1328.55</v>
      </c>
      <c r="E15" s="46">
        <f t="shared" si="2"/>
        <v>615677.96954999992</v>
      </c>
      <c r="F15" s="47">
        <f t="shared" si="0"/>
        <v>1.6392511251056296E-2</v>
      </c>
      <c r="G15" s="63">
        <v>1.5806706559783223</v>
      </c>
      <c r="H15" s="63">
        <v>14.54</v>
      </c>
      <c r="I15" s="49">
        <f t="shared" si="1"/>
        <v>2.5911161512339186E-4</v>
      </c>
      <c r="J15" s="49">
        <f t="shared" si="3"/>
        <v>2.3834711359035855E-3</v>
      </c>
      <c r="K15" s="55"/>
    </row>
    <row r="16" spans="1:11">
      <c r="A16" s="43" t="s">
        <v>516</v>
      </c>
      <c r="B16" s="44" t="s">
        <v>517</v>
      </c>
      <c r="C16" s="45">
        <v>613.88400000000001</v>
      </c>
      <c r="D16" s="62">
        <v>177.61</v>
      </c>
      <c r="E16" s="46" t="str">
        <f t="shared" si="2"/>
        <v>Excl.</v>
      </c>
      <c r="F16" s="47" t="str">
        <f t="shared" si="0"/>
        <v>Excl.</v>
      </c>
      <c r="G16" s="63" t="s">
        <v>46</v>
      </c>
      <c r="H16" s="63">
        <v>50.92</v>
      </c>
      <c r="I16" s="49" t="str">
        <f t="shared" si="1"/>
        <v/>
      </c>
      <c r="J16" s="49" t="str">
        <f t="shared" si="3"/>
        <v/>
      </c>
      <c r="K16" s="55"/>
    </row>
    <row r="17" spans="1:11">
      <c r="A17" s="43" t="s">
        <v>518</v>
      </c>
      <c r="B17" s="44" t="s">
        <v>519</v>
      </c>
      <c r="C17" s="45">
        <v>172.71</v>
      </c>
      <c r="D17" s="62">
        <v>59.34</v>
      </c>
      <c r="E17" s="46" t="str">
        <f t="shared" si="2"/>
        <v>Excl.</v>
      </c>
      <c r="F17" s="47" t="str">
        <f t="shared" si="0"/>
        <v>Excl.</v>
      </c>
      <c r="G17" s="63" t="s">
        <v>46</v>
      </c>
      <c r="H17" s="63" t="s">
        <v>46</v>
      </c>
      <c r="I17" s="49" t="str">
        <f t="shared" si="1"/>
        <v/>
      </c>
      <c r="J17" s="49" t="str">
        <f t="shared" si="3"/>
        <v/>
      </c>
      <c r="K17" s="55"/>
    </row>
    <row r="18" spans="1:11">
      <c r="A18" s="43" t="s">
        <v>520</v>
      </c>
      <c r="B18" s="44" t="s">
        <v>521</v>
      </c>
      <c r="C18" s="45">
        <v>489.053</v>
      </c>
      <c r="D18" s="62">
        <v>338.52</v>
      </c>
      <c r="E18" s="46">
        <f t="shared" si="2"/>
        <v>165554.22155999998</v>
      </c>
      <c r="F18" s="47">
        <f t="shared" si="0"/>
        <v>4.4079040891551197E-3</v>
      </c>
      <c r="G18" s="63">
        <v>1.5360983102918588</v>
      </c>
      <c r="H18" s="63">
        <v>7.7</v>
      </c>
      <c r="I18" s="49">
        <f t="shared" si="1"/>
        <v>6.7709740232797542E-5</v>
      </c>
      <c r="J18" s="49">
        <f t="shared" si="3"/>
        <v>3.3940861486494425E-4</v>
      </c>
      <c r="K18" s="55"/>
    </row>
    <row r="19" spans="1:11">
      <c r="A19" s="43" t="s">
        <v>522</v>
      </c>
      <c r="B19" s="44" t="s">
        <v>523</v>
      </c>
      <c r="C19" s="45">
        <v>2871.6680000000001</v>
      </c>
      <c r="D19" s="62">
        <v>202.63</v>
      </c>
      <c r="E19" s="46">
        <f t="shared" si="2"/>
        <v>581886.08684</v>
      </c>
      <c r="F19" s="47">
        <f t="shared" si="0"/>
        <v>1.5492797691510027E-2</v>
      </c>
      <c r="G19" s="63">
        <v>2.2701475595913734</v>
      </c>
      <c r="H19" s="63">
        <v>3.03</v>
      </c>
      <c r="I19" s="49">
        <f t="shared" si="1"/>
        <v>3.517093687062435E-4</v>
      </c>
      <c r="J19" s="49">
        <f t="shared" si="3"/>
        <v>4.6943177005275379E-4</v>
      </c>
      <c r="K19" s="55"/>
    </row>
    <row r="20" spans="1:11">
      <c r="A20" s="43" t="s">
        <v>524</v>
      </c>
      <c r="B20" s="44" t="s">
        <v>525</v>
      </c>
      <c r="C20" s="45">
        <v>1847.32</v>
      </c>
      <c r="D20" s="62">
        <v>162.30000000000001</v>
      </c>
      <c r="E20" s="46" t="str">
        <f t="shared" si="2"/>
        <v>Excl.</v>
      </c>
      <c r="F20" s="47" t="str">
        <f t="shared" si="0"/>
        <v>Excl.</v>
      </c>
      <c r="G20" s="63">
        <v>4.0172520024645708</v>
      </c>
      <c r="H20" s="63" t="s">
        <v>46</v>
      </c>
      <c r="I20" s="49" t="str">
        <f t="shared" si="1"/>
        <v/>
      </c>
      <c r="J20" s="49" t="str">
        <f t="shared" si="3"/>
        <v/>
      </c>
      <c r="K20" s="55"/>
    </row>
    <row r="21" spans="1:11">
      <c r="A21" s="43" t="s">
        <v>526</v>
      </c>
      <c r="B21" s="44" t="s">
        <v>527</v>
      </c>
      <c r="C21" s="45">
        <v>4307.9549999999999</v>
      </c>
      <c r="D21" s="62">
        <v>62.93</v>
      </c>
      <c r="E21" s="46">
        <f t="shared" si="2"/>
        <v>271099.60814999999</v>
      </c>
      <c r="F21" s="47">
        <f t="shared" si="0"/>
        <v>7.2180646320737403E-3</v>
      </c>
      <c r="G21" s="63">
        <v>3.0827904020340058</v>
      </c>
      <c r="H21" s="63">
        <v>6.36</v>
      </c>
      <c r="I21" s="49">
        <f t="shared" si="1"/>
        <v>2.2251780369018044E-4</v>
      </c>
      <c r="J21" s="49">
        <f t="shared" si="3"/>
        <v>4.590689105998899E-4</v>
      </c>
      <c r="K21" s="55"/>
    </row>
    <row r="22" spans="1:11">
      <c r="A22" s="43" t="s">
        <v>528</v>
      </c>
      <c r="B22" s="44" t="s">
        <v>529</v>
      </c>
      <c r="C22" s="45">
        <v>1765.8679999999999</v>
      </c>
      <c r="D22" s="62">
        <v>161.24</v>
      </c>
      <c r="E22" s="46">
        <f t="shared" si="2"/>
        <v>284728.55632000003</v>
      </c>
      <c r="F22" s="47">
        <f t="shared" si="0"/>
        <v>7.5809372656033781E-3</v>
      </c>
      <c r="G22" s="63">
        <v>3.84519970230712</v>
      </c>
      <c r="H22" s="63">
        <v>8.34</v>
      </c>
      <c r="I22" s="49">
        <f t="shared" si="1"/>
        <v>2.9150217716907061E-4</v>
      </c>
      <c r="J22" s="49">
        <f t="shared" si="3"/>
        <v>6.3225016795132179E-4</v>
      </c>
      <c r="K22" s="55"/>
    </row>
    <row r="23" spans="1:11">
      <c r="A23" s="43" t="s">
        <v>530</v>
      </c>
      <c r="B23" s="44" t="s">
        <v>531</v>
      </c>
      <c r="C23" s="45">
        <v>1823.0429999999999</v>
      </c>
      <c r="D23" s="62">
        <v>103.91</v>
      </c>
      <c r="E23" s="46">
        <f t="shared" si="2"/>
        <v>189432.39812999999</v>
      </c>
      <c r="F23" s="47">
        <f t="shared" si="0"/>
        <v>5.0436638490252445E-3</v>
      </c>
      <c r="G23" s="63">
        <v>0.86613415455682807</v>
      </c>
      <c r="H23" s="63">
        <v>20.89</v>
      </c>
      <c r="I23" s="49">
        <f t="shared" si="1"/>
        <v>4.3684895237443175E-5</v>
      </c>
      <c r="J23" s="49">
        <f t="shared" si="3"/>
        <v>1.0536213780613737E-3</v>
      </c>
      <c r="K23" s="55"/>
    </row>
    <row r="24" spans="1:11">
      <c r="A24" s="43" t="s">
        <v>532</v>
      </c>
      <c r="B24" s="44" t="s">
        <v>533</v>
      </c>
      <c r="C24" s="45">
        <v>70.269000000000005</v>
      </c>
      <c r="D24" s="62">
        <v>267.67</v>
      </c>
      <c r="E24" s="46" t="str">
        <f t="shared" si="2"/>
        <v>Excl.</v>
      </c>
      <c r="F24" s="47" t="str">
        <f t="shared" si="0"/>
        <v>Excl.</v>
      </c>
      <c r="G24" s="63" t="s">
        <v>46</v>
      </c>
      <c r="H24" s="63">
        <v>14.22</v>
      </c>
      <c r="I24" s="49" t="str">
        <f t="shared" si="1"/>
        <v/>
      </c>
      <c r="J24" s="49" t="str">
        <f t="shared" si="3"/>
        <v/>
      </c>
      <c r="K24" s="55"/>
    </row>
    <row r="25" spans="1:11">
      <c r="A25" s="43" t="s">
        <v>534</v>
      </c>
      <c r="B25" s="44" t="s">
        <v>535</v>
      </c>
      <c r="C25" s="45">
        <v>211.72499999999999</v>
      </c>
      <c r="D25" s="62">
        <v>144.77000000000001</v>
      </c>
      <c r="E25" s="46">
        <f t="shared" si="2"/>
        <v>30651.428250000001</v>
      </c>
      <c r="F25" s="47">
        <f t="shared" si="0"/>
        <v>8.1609852438981078E-4</v>
      </c>
      <c r="G25" s="63">
        <v>4.4760654831802169</v>
      </c>
      <c r="H25" s="63">
        <v>1.86</v>
      </c>
      <c r="I25" s="49">
        <f t="shared" si="1"/>
        <v>3.6529104358955405E-5</v>
      </c>
      <c r="J25" s="49">
        <f t="shared" si="3"/>
        <v>1.5179432553650482E-5</v>
      </c>
      <c r="K25" s="55"/>
    </row>
    <row r="26" spans="1:11">
      <c r="A26" s="43" t="s">
        <v>536</v>
      </c>
      <c r="B26" s="44" t="s">
        <v>537</v>
      </c>
      <c r="C26" s="45">
        <v>4485.9279999999999</v>
      </c>
      <c r="D26" s="62">
        <v>117.26</v>
      </c>
      <c r="E26" s="46">
        <f t="shared" si="2"/>
        <v>526019.91728000005</v>
      </c>
      <c r="F26" s="47">
        <f t="shared" si="0"/>
        <v>1.4005353185845698E-2</v>
      </c>
      <c r="G26" s="63">
        <v>3.2406617772471424</v>
      </c>
      <c r="H26" s="63">
        <v>6</v>
      </c>
      <c r="I26" s="49">
        <f t="shared" si="1"/>
        <v>4.5386612746216651E-4</v>
      </c>
      <c r="J26" s="49">
        <f t="shared" si="3"/>
        <v>8.4032119115074193E-4</v>
      </c>
      <c r="K26" s="55"/>
    </row>
    <row r="27" spans="1:11">
      <c r="A27" s="43" t="s">
        <v>538</v>
      </c>
      <c r="B27" s="44" t="s">
        <v>539</v>
      </c>
      <c r="C27" s="45">
        <v>423.952</v>
      </c>
      <c r="D27" s="62">
        <v>142.11000000000001</v>
      </c>
      <c r="E27" s="46" t="str">
        <f t="shared" si="2"/>
        <v>Excl.</v>
      </c>
      <c r="F27" s="47" t="str">
        <f t="shared" si="0"/>
        <v>Excl.</v>
      </c>
      <c r="G27" s="63">
        <v>3.2369291393990562</v>
      </c>
      <c r="H27" s="63" t="s">
        <v>46</v>
      </c>
      <c r="I27" s="49" t="str">
        <f t="shared" si="1"/>
        <v/>
      </c>
      <c r="J27" s="49" t="str">
        <f t="shared" si="3"/>
        <v/>
      </c>
      <c r="K27" s="55"/>
    </row>
    <row r="28" spans="1:11">
      <c r="A28" s="43" t="s">
        <v>540</v>
      </c>
      <c r="B28" s="44" t="s">
        <v>541</v>
      </c>
      <c r="C28" s="45">
        <v>1094.607</v>
      </c>
      <c r="D28" s="62">
        <v>165.14</v>
      </c>
      <c r="E28" s="46">
        <f t="shared" si="2"/>
        <v>180763.39997999999</v>
      </c>
      <c r="F28" s="47">
        <f t="shared" si="0"/>
        <v>4.8128505720565606E-3</v>
      </c>
      <c r="G28" s="63">
        <v>0.67821242582051611</v>
      </c>
      <c r="H28" s="63">
        <v>32.590000000000003</v>
      </c>
      <c r="I28" s="49">
        <f t="shared" si="1"/>
        <v>3.2641350615861385E-5</v>
      </c>
      <c r="J28" s="49">
        <f t="shared" si="3"/>
        <v>1.5685080014332334E-3</v>
      </c>
      <c r="K28" s="55"/>
    </row>
    <row r="29" spans="1:11">
      <c r="A29" s="43" t="s">
        <v>542</v>
      </c>
      <c r="B29" s="44" t="s">
        <v>543</v>
      </c>
      <c r="C29" s="45">
        <v>978.56</v>
      </c>
      <c r="D29" s="62">
        <v>36.5</v>
      </c>
      <c r="E29" s="46">
        <f t="shared" si="2"/>
        <v>35717.439999999995</v>
      </c>
      <c r="F29" s="47">
        <f t="shared" si="0"/>
        <v>9.5098178920852074E-4</v>
      </c>
      <c r="G29" s="63">
        <v>3.0202739726027397</v>
      </c>
      <c r="H29" s="63">
        <v>5.12</v>
      </c>
      <c r="I29" s="49">
        <f t="shared" si="1"/>
        <v>2.8722255463656801E-5</v>
      </c>
      <c r="J29" s="49">
        <f t="shared" si="3"/>
        <v>4.8690267607476268E-5</v>
      </c>
      <c r="K29" s="55"/>
    </row>
    <row r="30" spans="1:11">
      <c r="A30" s="43" t="s">
        <v>544</v>
      </c>
      <c r="B30" s="44" t="s">
        <v>545</v>
      </c>
      <c r="C30" s="45">
        <v>991.61400000000003</v>
      </c>
      <c r="D30" s="62">
        <v>334.87</v>
      </c>
      <c r="E30" s="46">
        <f t="shared" si="2"/>
        <v>332061.78018</v>
      </c>
      <c r="F30" s="47">
        <f t="shared" si="0"/>
        <v>8.8411909096324636E-3</v>
      </c>
      <c r="G30" s="63">
        <v>2.6876101173589748</v>
      </c>
      <c r="H30" s="63">
        <v>3.43</v>
      </c>
      <c r="I30" s="49">
        <f t="shared" si="1"/>
        <v>2.3761674138230406E-4</v>
      </c>
      <c r="J30" s="49">
        <f t="shared" si="3"/>
        <v>3.032528482003935E-4</v>
      </c>
      <c r="K30" s="55"/>
    </row>
    <row r="31" spans="1:11">
      <c r="A31" s="43" t="s">
        <v>546</v>
      </c>
      <c r="B31" s="44" t="s">
        <v>547</v>
      </c>
      <c r="C31" s="45">
        <v>48.671999999999997</v>
      </c>
      <c r="D31" s="62">
        <v>735.63</v>
      </c>
      <c r="E31" s="46">
        <f t="shared" si="2"/>
        <v>35804.583359999997</v>
      </c>
      <c r="F31" s="47">
        <f t="shared" si="0"/>
        <v>9.5330199324359277E-4</v>
      </c>
      <c r="G31" s="63">
        <v>0.67968951782825604</v>
      </c>
      <c r="H31" s="63">
        <v>18</v>
      </c>
      <c r="I31" s="49">
        <f t="shared" si="1"/>
        <v>6.4794937213245296E-6</v>
      </c>
      <c r="J31" s="49">
        <f t="shared" si="3"/>
        <v>1.7159435878384672E-4</v>
      </c>
      <c r="K31" s="55"/>
    </row>
    <row r="32" spans="1:11">
      <c r="A32" s="43" t="s">
        <v>548</v>
      </c>
      <c r="B32" s="44" t="s">
        <v>549</v>
      </c>
      <c r="C32" s="45">
        <v>918.60299999999995</v>
      </c>
      <c r="D32" s="62">
        <v>166.85</v>
      </c>
      <c r="E32" s="46">
        <f t="shared" si="2"/>
        <v>153268.91055</v>
      </c>
      <c r="F32" s="47">
        <f t="shared" si="0"/>
        <v>4.0808059811923737E-3</v>
      </c>
      <c r="G32" s="63">
        <v>4.0035960443512142</v>
      </c>
      <c r="H32" s="63">
        <v>3.19</v>
      </c>
      <c r="I32" s="49">
        <f t="shared" si="1"/>
        <v>1.6337898684066563E-4</v>
      </c>
      <c r="J32" s="49">
        <f t="shared" si="3"/>
        <v>1.3017771080003671E-4</v>
      </c>
      <c r="K32" s="55"/>
    </row>
    <row r="33" spans="1:11">
      <c r="A33" s="43" t="s">
        <v>550</v>
      </c>
      <c r="B33" s="44" t="s">
        <v>551</v>
      </c>
      <c r="C33" s="45">
        <v>2406.6790000000001</v>
      </c>
      <c r="D33" s="62">
        <v>146.66999999999999</v>
      </c>
      <c r="E33" s="46">
        <f t="shared" si="2"/>
        <v>352987.60892999999</v>
      </c>
      <c r="F33" s="47">
        <f t="shared" si="0"/>
        <v>9.3983439997012402E-3</v>
      </c>
      <c r="G33" s="63">
        <v>3.3817413240608172</v>
      </c>
      <c r="H33" s="63">
        <v>4.9850000000000003</v>
      </c>
      <c r="I33" s="49">
        <f t="shared" si="1"/>
        <v>3.1782768281528708E-4</v>
      </c>
      <c r="J33" s="49">
        <f t="shared" si="3"/>
        <v>4.6850744838510683E-4</v>
      </c>
      <c r="K33" s="55"/>
    </row>
    <row r="34" spans="1:11">
      <c r="A34" s="43" t="s">
        <v>552</v>
      </c>
      <c r="B34" s="44" t="s">
        <v>553</v>
      </c>
      <c r="C34" s="45">
        <v>120.892</v>
      </c>
      <c r="D34" s="62">
        <v>311.99</v>
      </c>
      <c r="E34" s="46" t="str">
        <f t="shared" si="2"/>
        <v>Excl.</v>
      </c>
      <c r="F34" s="47" t="str">
        <f t="shared" si="0"/>
        <v>Excl.</v>
      </c>
      <c r="G34" s="63" t="s">
        <v>46</v>
      </c>
      <c r="H34" s="63">
        <v>9.86</v>
      </c>
      <c r="I34" s="49" t="str">
        <f t="shared" si="1"/>
        <v/>
      </c>
      <c r="J34" s="49" t="str">
        <f t="shared" si="3"/>
        <v/>
      </c>
      <c r="K34" s="55"/>
    </row>
    <row r="35" spans="1:11">
      <c r="A35" s="43" t="s">
        <v>554</v>
      </c>
      <c r="B35" s="44" t="s">
        <v>555</v>
      </c>
      <c r="C35" s="45">
        <v>720.68200000000002</v>
      </c>
      <c r="D35" s="62">
        <v>258.89</v>
      </c>
      <c r="E35" s="46">
        <f t="shared" si="2"/>
        <v>186577.36298000001</v>
      </c>
      <c r="F35" s="47">
        <f t="shared" si="0"/>
        <v>4.9676481425468353E-3</v>
      </c>
      <c r="G35" s="63">
        <v>2.580246436710572</v>
      </c>
      <c r="H35" s="63">
        <v>7.5049999999999999</v>
      </c>
      <c r="I35" s="49">
        <f t="shared" si="1"/>
        <v>1.2817756418638364E-4</v>
      </c>
      <c r="J35" s="49">
        <f t="shared" si="3"/>
        <v>3.7282199309813998E-4</v>
      </c>
      <c r="K35" s="55"/>
    </row>
    <row r="36" spans="1:11">
      <c r="A36" s="43" t="s">
        <v>556</v>
      </c>
      <c r="B36" s="44" t="s">
        <v>557</v>
      </c>
      <c r="C36" s="45">
        <v>2532.806</v>
      </c>
      <c r="D36" s="62">
        <v>125.54</v>
      </c>
      <c r="E36" s="46">
        <f t="shared" si="2"/>
        <v>317968.46524000005</v>
      </c>
      <c r="F36" s="47">
        <f t="shared" si="0"/>
        <v>8.4659544465063175E-3</v>
      </c>
      <c r="G36" s="63">
        <v>2.4534013063565396</v>
      </c>
      <c r="H36" s="63">
        <v>53.01</v>
      </c>
      <c r="I36" s="49">
        <f t="shared" si="1"/>
        <v>2.0770383698613556E-4</v>
      </c>
      <c r="J36" s="49">
        <f t="shared" si="3"/>
        <v>4.4878024520929984E-3</v>
      </c>
      <c r="K36" s="55"/>
    </row>
    <row r="37" spans="1:11">
      <c r="A37" s="43" t="s">
        <v>558</v>
      </c>
      <c r="B37" s="44" t="s">
        <v>559</v>
      </c>
      <c r="C37" s="45">
        <v>553.36099999999999</v>
      </c>
      <c r="D37" s="62">
        <v>100.14</v>
      </c>
      <c r="E37" s="46">
        <f t="shared" si="2"/>
        <v>55413.570540000001</v>
      </c>
      <c r="F37" s="47">
        <f t="shared" si="0"/>
        <v>1.475393994042176E-3</v>
      </c>
      <c r="G37" s="63">
        <v>2.796085480327541</v>
      </c>
      <c r="H37" s="63">
        <v>-7.1449999999999996</v>
      </c>
      <c r="I37" s="49">
        <f t="shared" si="1"/>
        <v>4.1253277245037867E-5</v>
      </c>
      <c r="J37" s="49">
        <f t="shared" si="3"/>
        <v>-1.0541690087431346E-4</v>
      </c>
      <c r="K37" s="55"/>
    </row>
    <row r="38" spans="1:11">
      <c r="A38" s="43" t="s">
        <v>560</v>
      </c>
      <c r="B38" s="44" t="s">
        <v>561</v>
      </c>
      <c r="C38" s="45">
        <v>194.82300000000001</v>
      </c>
      <c r="D38" s="62">
        <v>130.77000000000001</v>
      </c>
      <c r="E38" s="46">
        <f t="shared" si="2"/>
        <v>25477.003710000005</v>
      </c>
      <c r="F38" s="47">
        <f t="shared" si="0"/>
        <v>6.7832875401506736E-4</v>
      </c>
      <c r="G38" s="63">
        <v>2.3399862353750858</v>
      </c>
      <c r="H38" s="63">
        <v>7.7</v>
      </c>
      <c r="I38" s="49">
        <f t="shared" si="1"/>
        <v>1.5872799474543902E-5</v>
      </c>
      <c r="J38" s="49">
        <f t="shared" si="3"/>
        <v>5.2231314059160184E-5</v>
      </c>
      <c r="K38" s="55"/>
    </row>
    <row r="39" spans="1:11">
      <c r="A39" s="43" t="s">
        <v>562</v>
      </c>
      <c r="B39" s="44" t="s">
        <v>563</v>
      </c>
      <c r="C39" s="45">
        <v>7820.37</v>
      </c>
      <c r="D39" s="62">
        <v>39.99</v>
      </c>
      <c r="E39" s="46">
        <f t="shared" si="2"/>
        <v>312736.59630000003</v>
      </c>
      <c r="F39" s="47">
        <f t="shared" si="0"/>
        <v>8.3266552110217561E-3</v>
      </c>
      <c r="G39" s="63">
        <v>2.4006001500375089</v>
      </c>
      <c r="H39" s="63">
        <v>-6</v>
      </c>
      <c r="I39" s="49">
        <f t="shared" si="1"/>
        <v>1.9988969748889433E-4</v>
      </c>
      <c r="J39" s="49">
        <f t="shared" si="3"/>
        <v>-4.9959931266130536E-4</v>
      </c>
      <c r="K39" s="55"/>
    </row>
    <row r="40" spans="1:11">
      <c r="A40" s="43" t="s">
        <v>564</v>
      </c>
      <c r="B40" s="44" t="s">
        <v>565</v>
      </c>
      <c r="C40" s="45">
        <v>5666.5929999999998</v>
      </c>
      <c r="D40" s="62">
        <v>28.66</v>
      </c>
      <c r="E40" s="46">
        <f t="shared" si="2"/>
        <v>162404.55538000001</v>
      </c>
      <c r="F40" s="47">
        <f t="shared" si="0"/>
        <v>4.3240437906772351E-3</v>
      </c>
      <c r="G40" s="63">
        <v>5.8618283321702718</v>
      </c>
      <c r="H40" s="63">
        <v>8.39</v>
      </c>
      <c r="I40" s="49">
        <f t="shared" si="1"/>
        <v>2.5346802401736754E-4</v>
      </c>
      <c r="J40" s="49">
        <f t="shared" si="3"/>
        <v>3.6278727403782005E-4</v>
      </c>
      <c r="K40" s="55"/>
    </row>
    <row r="41" spans="1:11">
      <c r="A41" s="43" t="s">
        <v>566</v>
      </c>
      <c r="B41" s="44" t="s">
        <v>567</v>
      </c>
      <c r="C41" s="45">
        <v>2360.1350000000002</v>
      </c>
      <c r="D41" s="62">
        <v>164.54</v>
      </c>
      <c r="E41" s="46">
        <f t="shared" si="2"/>
        <v>388336.61290000001</v>
      </c>
      <c r="F41" s="47">
        <f t="shared" si="0"/>
        <v>1.033951612855845E-2</v>
      </c>
      <c r="G41" s="63">
        <v>2.4468214415947491</v>
      </c>
      <c r="H41" s="63">
        <v>8.09</v>
      </c>
      <c r="I41" s="49">
        <f t="shared" si="1"/>
        <v>2.5298949759071544E-4</v>
      </c>
      <c r="J41" s="49">
        <f t="shared" si="3"/>
        <v>8.364668548003786E-4</v>
      </c>
      <c r="K41" s="55"/>
    </row>
    <row r="42" spans="1:11">
      <c r="A42" s="43" t="s">
        <v>568</v>
      </c>
      <c r="B42" s="44" t="s">
        <v>374</v>
      </c>
      <c r="C42" s="45">
        <v>7170.165</v>
      </c>
      <c r="D42" s="62">
        <v>18.22</v>
      </c>
      <c r="E42" s="46">
        <f t="shared" si="2"/>
        <v>130640.40629999999</v>
      </c>
      <c r="F42" s="47">
        <f t="shared" si="0"/>
        <v>3.4783189200038441E-3</v>
      </c>
      <c r="G42" s="63">
        <v>6.0922063666300774</v>
      </c>
      <c r="H42" s="63">
        <v>2.5499999999999998</v>
      </c>
      <c r="I42" s="49">
        <f t="shared" si="1"/>
        <v>2.1190636669617274E-4</v>
      </c>
      <c r="J42" s="49">
        <f t="shared" si="3"/>
        <v>8.869713246009802E-5</v>
      </c>
      <c r="K42" s="55"/>
    </row>
    <row r="43" spans="1:11">
      <c r="A43" s="43" t="s">
        <v>569</v>
      </c>
      <c r="B43" s="44" t="s">
        <v>570</v>
      </c>
      <c r="C43" s="45">
        <v>228.99299999999999</v>
      </c>
      <c r="D43" s="62">
        <v>215.7</v>
      </c>
      <c r="E43" s="46">
        <f t="shared" si="2"/>
        <v>49393.790099999998</v>
      </c>
      <c r="F43" s="47">
        <f t="shared" si="0"/>
        <v>1.3151165056926846E-3</v>
      </c>
      <c r="G43" s="63">
        <v>1.9471488178025038</v>
      </c>
      <c r="H43" s="63">
        <v>18.335000000000001</v>
      </c>
      <c r="I43" s="49">
        <f t="shared" si="1"/>
        <v>2.5607275493320709E-5</v>
      </c>
      <c r="J43" s="49">
        <f t="shared" si="3"/>
        <v>2.4112661131875371E-4</v>
      </c>
      <c r="K43" s="55"/>
    </row>
    <row r="44" spans="1:11">
      <c r="A44" s="43" t="s">
        <v>571</v>
      </c>
      <c r="B44" s="44" t="s">
        <v>572</v>
      </c>
      <c r="C44" s="45">
        <v>1329.5060000000001</v>
      </c>
      <c r="D44" s="62">
        <v>107.81</v>
      </c>
      <c r="E44" s="46">
        <f t="shared" si="2"/>
        <v>143334.04186000003</v>
      </c>
      <c r="F44" s="47">
        <f t="shared" si="0"/>
        <v>3.8162887256900789E-3</v>
      </c>
      <c r="G44" s="63">
        <v>2.3374455059827475</v>
      </c>
      <c r="H44" s="63">
        <v>10.615</v>
      </c>
      <c r="I44" s="49">
        <f t="shared" si="1"/>
        <v>8.9203669313969014E-5</v>
      </c>
      <c r="J44" s="49">
        <f t="shared" si="3"/>
        <v>4.0509904823200185E-4</v>
      </c>
      <c r="K44" s="55"/>
    </row>
    <row r="45" spans="1:11">
      <c r="A45" s="43" t="s">
        <v>573</v>
      </c>
      <c r="B45" s="44" t="s">
        <v>574</v>
      </c>
      <c r="C45" s="45">
        <v>496.21699999999998</v>
      </c>
      <c r="D45" s="62">
        <v>234.49</v>
      </c>
      <c r="E45" s="46">
        <f t="shared" si="2"/>
        <v>116357.92432999999</v>
      </c>
      <c r="F45" s="47">
        <f t="shared" si="0"/>
        <v>3.0980458584919041E-3</v>
      </c>
      <c r="G45" s="63">
        <v>1.5693632990745874</v>
      </c>
      <c r="H45" s="63">
        <v>-2.7450000000000001</v>
      </c>
      <c r="I45" s="49">
        <f t="shared" si="1"/>
        <v>4.8619594691672171E-5</v>
      </c>
      <c r="J45" s="49">
        <f t="shared" si="3"/>
        <v>-8.5041358815602774E-5</v>
      </c>
      <c r="K45" s="55"/>
    </row>
    <row r="46" spans="1:11">
      <c r="A46" s="43" t="s">
        <v>575</v>
      </c>
      <c r="B46" s="44" t="s">
        <v>576</v>
      </c>
      <c r="C46" s="45">
        <v>8058.049</v>
      </c>
      <c r="D46" s="62">
        <v>65.760000000000005</v>
      </c>
      <c r="E46" s="46">
        <f t="shared" si="2"/>
        <v>529897.30223999999</v>
      </c>
      <c r="F46" s="47">
        <f t="shared" si="0"/>
        <v>1.4108589097677872E-2</v>
      </c>
      <c r="G46" s="63">
        <v>1.2621654501216544</v>
      </c>
      <c r="H46" s="63">
        <v>8.23</v>
      </c>
      <c r="I46" s="49">
        <f t="shared" si="1"/>
        <v>1.7807373709052059E-4</v>
      </c>
      <c r="J46" s="49">
        <f t="shared" si="3"/>
        <v>1.1611368827388888E-3</v>
      </c>
      <c r="K46" s="55"/>
    </row>
    <row r="47" spans="1:11">
      <c r="A47" s="43" t="s">
        <v>577</v>
      </c>
      <c r="B47" s="44" t="s">
        <v>578</v>
      </c>
      <c r="C47" s="45">
        <v>4049.1869999999999</v>
      </c>
      <c r="D47" s="62">
        <v>46.5</v>
      </c>
      <c r="E47" s="46">
        <f t="shared" si="2"/>
        <v>188287.1955</v>
      </c>
      <c r="F47" s="47">
        <f t="shared" si="0"/>
        <v>5.0131726703158052E-3</v>
      </c>
      <c r="G47" s="63">
        <v>3.4408602150537635</v>
      </c>
      <c r="H47" s="63">
        <v>0.93</v>
      </c>
      <c r="I47" s="49">
        <f t="shared" si="1"/>
        <v>1.7249626392484491E-4</v>
      </c>
      <c r="J47" s="49">
        <f t="shared" si="3"/>
        <v>4.6622505833936995E-5</v>
      </c>
      <c r="K47" s="55"/>
    </row>
    <row r="48" spans="1:11">
      <c r="A48" s="43" t="s">
        <v>579</v>
      </c>
      <c r="B48" s="44" t="s">
        <v>580</v>
      </c>
      <c r="C48" s="45">
        <v>4256.8720000000003</v>
      </c>
      <c r="D48" s="62">
        <v>30.85</v>
      </c>
      <c r="E48" s="46">
        <f t="shared" si="2"/>
        <v>131324.50120000003</v>
      </c>
      <c r="F48" s="47">
        <f t="shared" si="0"/>
        <v>3.4965330415083658E-3</v>
      </c>
      <c r="G48" s="63">
        <v>1.6207455429497568</v>
      </c>
      <c r="H48" s="63">
        <v>11.395</v>
      </c>
      <c r="I48" s="49">
        <f t="shared" si="1"/>
        <v>5.6669903428012408E-5</v>
      </c>
      <c r="J48" s="49">
        <f t="shared" si="3"/>
        <v>3.9842994007987826E-4</v>
      </c>
      <c r="K48" s="55"/>
    </row>
    <row r="49" spans="1:11">
      <c r="A49" s="43" t="s">
        <v>581</v>
      </c>
      <c r="B49" s="44" t="s">
        <v>582</v>
      </c>
      <c r="C49" s="45">
        <v>1140.395</v>
      </c>
      <c r="D49" s="62">
        <v>44.99</v>
      </c>
      <c r="E49" s="46">
        <f t="shared" si="2"/>
        <v>51306.371050000002</v>
      </c>
      <c r="F49" s="47">
        <f t="shared" si="0"/>
        <v>1.3660392385043624E-3</v>
      </c>
      <c r="G49" s="63">
        <v>1.0669037563903088</v>
      </c>
      <c r="H49" s="63">
        <v>16.07</v>
      </c>
      <c r="I49" s="49">
        <f t="shared" si="1"/>
        <v>1.4574323949368612E-5</v>
      </c>
      <c r="J49" s="49">
        <f t="shared" si="3"/>
        <v>2.1952250562765104E-4</v>
      </c>
      <c r="K49" s="55"/>
    </row>
    <row r="50" spans="1:11">
      <c r="A50" s="43" t="s">
        <v>583</v>
      </c>
      <c r="B50" s="44" t="s">
        <v>584</v>
      </c>
      <c r="C50" s="45">
        <v>7432.3059999999996</v>
      </c>
      <c r="D50" s="62">
        <v>415.13</v>
      </c>
      <c r="E50" s="46">
        <f t="shared" si="2"/>
        <v>3085373.1897799997</v>
      </c>
      <c r="F50" s="47">
        <f t="shared" si="0"/>
        <v>8.2148488704481201E-2</v>
      </c>
      <c r="G50" s="63">
        <v>0.7226651892178354</v>
      </c>
      <c r="H50" s="63">
        <v>14.805</v>
      </c>
      <c r="I50" s="49">
        <f t="shared" si="1"/>
        <v>5.9365853133583118E-4</v>
      </c>
      <c r="J50" s="49">
        <f t="shared" si="3"/>
        <v>1.2162083752698442E-2</v>
      </c>
      <c r="K50" s="55"/>
    </row>
    <row r="51" spans="1:11">
      <c r="A51" s="43" t="s">
        <v>585</v>
      </c>
      <c r="B51" s="44" t="s">
        <v>586</v>
      </c>
      <c r="C51" s="45">
        <v>219.89500000000001</v>
      </c>
      <c r="D51" s="62">
        <v>136.91</v>
      </c>
      <c r="E51" s="46">
        <f t="shared" si="2"/>
        <v>30105.82445</v>
      </c>
      <c r="F51" s="47">
        <f t="shared" si="0"/>
        <v>8.0157174761289255E-4</v>
      </c>
      <c r="G51" s="63">
        <v>1.7237601343948579</v>
      </c>
      <c r="H51" s="63">
        <v>-2.08</v>
      </c>
      <c r="I51" s="49">
        <f t="shared" si="1"/>
        <v>1.3817174233923208E-5</v>
      </c>
      <c r="J51" s="49">
        <f t="shared" si="3"/>
        <v>-1.6672692350348167E-5</v>
      </c>
      <c r="K51" s="55"/>
    </row>
    <row r="52" spans="1:11">
      <c r="A52" s="43" t="s">
        <v>587</v>
      </c>
      <c r="B52" s="44" t="s">
        <v>588</v>
      </c>
      <c r="C52" s="45">
        <v>284.07400000000001</v>
      </c>
      <c r="D52" s="62">
        <v>344.62</v>
      </c>
      <c r="E52" s="46">
        <f t="shared" si="2"/>
        <v>97897.581880000012</v>
      </c>
      <c r="F52" s="47">
        <f t="shared" si="0"/>
        <v>2.6065366827922182E-3</v>
      </c>
      <c r="G52" s="63">
        <v>1.6249782368986128</v>
      </c>
      <c r="H52" s="63">
        <v>11.65</v>
      </c>
      <c r="I52" s="49">
        <f t="shared" si="1"/>
        <v>4.2355653832152574E-5</v>
      </c>
      <c r="J52" s="49">
        <f t="shared" si="3"/>
        <v>3.0366152354529343E-4</v>
      </c>
      <c r="K52" s="55"/>
    </row>
    <row r="53" spans="1:11">
      <c r="A53" s="43" t="s">
        <v>589</v>
      </c>
      <c r="B53" s="44" t="s">
        <v>590</v>
      </c>
      <c r="C53" s="45">
        <v>2219.384</v>
      </c>
      <c r="D53" s="62">
        <v>19.489999999999998</v>
      </c>
      <c r="E53" s="46">
        <f t="shared" si="2"/>
        <v>43255.794159999998</v>
      </c>
      <c r="F53" s="47">
        <f t="shared" si="0"/>
        <v>1.1516915132750915E-3</v>
      </c>
      <c r="G53" s="63">
        <v>5.9004617752693687</v>
      </c>
      <c r="H53" s="63">
        <v>5.86</v>
      </c>
      <c r="I53" s="49">
        <f t="shared" si="1"/>
        <v>6.7955117509818115E-5</v>
      </c>
      <c r="J53" s="49">
        <f t="shared" si="3"/>
        <v>6.7489122677920371E-5</v>
      </c>
      <c r="K53" s="55"/>
    </row>
    <row r="54" spans="1:11">
      <c r="A54" s="43" t="s">
        <v>591</v>
      </c>
      <c r="B54" s="44" t="s">
        <v>592</v>
      </c>
      <c r="C54" s="45">
        <v>1907.44</v>
      </c>
      <c r="D54" s="62">
        <v>62.31</v>
      </c>
      <c r="E54" s="46">
        <f t="shared" si="2"/>
        <v>118852.58640000001</v>
      </c>
      <c r="F54" s="47">
        <f t="shared" si="0"/>
        <v>3.1644665817800021E-3</v>
      </c>
      <c r="G54" s="63">
        <v>3.4023431230942065</v>
      </c>
      <c r="H54" s="63">
        <v>26.67</v>
      </c>
      <c r="I54" s="49">
        <f t="shared" si="1"/>
        <v>1.0766601112780621E-4</v>
      </c>
      <c r="J54" s="49">
        <f t="shared" si="3"/>
        <v>8.4396323736072654E-4</v>
      </c>
      <c r="K54" s="55"/>
    </row>
    <row r="55" spans="1:11">
      <c r="A55" s="43" t="s">
        <v>593</v>
      </c>
      <c r="B55" s="44" t="s">
        <v>594</v>
      </c>
      <c r="C55" s="45">
        <v>663.66800000000001</v>
      </c>
      <c r="D55" s="62">
        <v>78.819999999999993</v>
      </c>
      <c r="E55" s="46">
        <f t="shared" si="2"/>
        <v>52310.311759999997</v>
      </c>
      <c r="F55" s="47">
        <f t="shared" si="0"/>
        <v>1.3927692990197598E-3</v>
      </c>
      <c r="G55" s="63">
        <v>2.0299416391778737</v>
      </c>
      <c r="H55" s="63">
        <v>11.85</v>
      </c>
      <c r="I55" s="49">
        <f t="shared" si="1"/>
        <v>2.8272403938487896E-5</v>
      </c>
      <c r="J55" s="49">
        <f t="shared" si="3"/>
        <v>1.6504316193384155E-4</v>
      </c>
      <c r="K55" s="55"/>
    </row>
    <row r="56" spans="1:11">
      <c r="A56" s="43" t="s">
        <v>595</v>
      </c>
      <c r="B56" s="44" t="s">
        <v>596</v>
      </c>
      <c r="C56" s="45">
        <v>1717.626</v>
      </c>
      <c r="D56" s="62">
        <v>46.25</v>
      </c>
      <c r="E56" s="46">
        <f t="shared" si="2"/>
        <v>79440.202499999999</v>
      </c>
      <c r="F56" s="47">
        <f t="shared" si="0"/>
        <v>2.1151063992418608E-3</v>
      </c>
      <c r="G56" s="63">
        <v>8.4756756756756761</v>
      </c>
      <c r="H56" s="63">
        <v>3.89</v>
      </c>
      <c r="I56" s="49">
        <f t="shared" si="1"/>
        <v>1.7926955859520207E-4</v>
      </c>
      <c r="J56" s="49">
        <f t="shared" si="3"/>
        <v>8.2277638930508394E-5</v>
      </c>
      <c r="K56" s="55"/>
    </row>
    <row r="57" spans="1:11">
      <c r="A57" s="43" t="s">
        <v>597</v>
      </c>
      <c r="B57" s="44" t="s">
        <v>598</v>
      </c>
      <c r="C57" s="45">
        <v>261.91399999999999</v>
      </c>
      <c r="D57" s="62">
        <v>339.75</v>
      </c>
      <c r="E57" s="46">
        <f t="shared" si="2"/>
        <v>88985.281499999997</v>
      </c>
      <c r="F57" s="47">
        <f t="shared" si="0"/>
        <v>2.3692454502364639E-3</v>
      </c>
      <c r="G57" s="63">
        <v>0.77704194260485648</v>
      </c>
      <c r="H57" s="63">
        <v>9.5649999999999995</v>
      </c>
      <c r="I57" s="49">
        <f t="shared" si="1"/>
        <v>1.8410030871594596E-5</v>
      </c>
      <c r="J57" s="49">
        <f t="shared" si="3"/>
        <v>2.2661832731511774E-4</v>
      </c>
      <c r="K57" s="55"/>
    </row>
    <row r="58" spans="1:11">
      <c r="A58" s="43" t="s">
        <v>599</v>
      </c>
      <c r="B58" s="44" t="s">
        <v>600</v>
      </c>
      <c r="C58" s="45">
        <v>347.33199999999999</v>
      </c>
      <c r="D58" s="62">
        <v>45.09</v>
      </c>
      <c r="E58" s="46">
        <f t="shared" si="2"/>
        <v>15661.19988</v>
      </c>
      <c r="F58" s="47">
        <f t="shared" si="0"/>
        <v>4.1698161690856543E-4</v>
      </c>
      <c r="G58" s="63">
        <v>4.1029053005100913</v>
      </c>
      <c r="H58" s="63">
        <v>-2</v>
      </c>
      <c r="I58" s="49">
        <f t="shared" si="1"/>
        <v>1.7108360862294215E-5</v>
      </c>
      <c r="J58" s="49">
        <f t="shared" si="3"/>
        <v>-8.339632338171309E-6</v>
      </c>
      <c r="K58" s="55"/>
    </row>
    <row r="59" spans="1:11">
      <c r="A59" s="43" t="s">
        <v>601</v>
      </c>
      <c r="B59" s="44" t="s">
        <v>602</v>
      </c>
      <c r="C59" s="45">
        <v>1300</v>
      </c>
      <c r="D59" s="62">
        <v>17.649999999999999</v>
      </c>
      <c r="E59" s="46">
        <f t="shared" si="2"/>
        <v>22944.999999999996</v>
      </c>
      <c r="F59" s="47">
        <f t="shared" si="0"/>
        <v>6.1091380438770264E-4</v>
      </c>
      <c r="G59" s="63">
        <v>2.9461756373937682</v>
      </c>
      <c r="H59" s="63">
        <v>2.86</v>
      </c>
      <c r="I59" s="49">
        <f t="shared" si="1"/>
        <v>1.7998593670345918E-5</v>
      </c>
      <c r="J59" s="49">
        <f t="shared" si="3"/>
        <v>1.7472134805488297E-5</v>
      </c>
      <c r="K59" s="55"/>
    </row>
    <row r="60" spans="1:11">
      <c r="A60" s="43" t="s">
        <v>603</v>
      </c>
      <c r="B60" s="44" t="s">
        <v>604</v>
      </c>
      <c r="C60" s="45">
        <v>1739.634</v>
      </c>
      <c r="D60" s="62">
        <v>102.19</v>
      </c>
      <c r="E60" s="46">
        <f t="shared" si="2"/>
        <v>177773.19845999999</v>
      </c>
      <c r="F60" s="47">
        <f t="shared" si="0"/>
        <v>4.733236042247492E-3</v>
      </c>
      <c r="G60" s="63">
        <v>2.1528525296017222</v>
      </c>
      <c r="H60" s="63">
        <v>8</v>
      </c>
      <c r="I60" s="49">
        <f t="shared" si="1"/>
        <v>1.0189959186754558E-4</v>
      </c>
      <c r="J60" s="49">
        <f t="shared" si="3"/>
        <v>3.7865888337979936E-4</v>
      </c>
      <c r="K60" s="55"/>
    </row>
    <row r="61" spans="1:11">
      <c r="A61" s="43" t="s">
        <v>605</v>
      </c>
      <c r="B61" s="44" t="s">
        <v>606</v>
      </c>
      <c r="C61" s="45">
        <v>568.22199999999998</v>
      </c>
      <c r="D61" s="62">
        <v>89.87</v>
      </c>
      <c r="E61" s="46">
        <f t="shared" si="2"/>
        <v>51066.111140000001</v>
      </c>
      <c r="F61" s="47">
        <f t="shared" si="0"/>
        <v>1.3596422851088537E-3</v>
      </c>
      <c r="G61" s="63">
        <v>2.2254367419606096</v>
      </c>
      <c r="H61" s="63">
        <v>7.55</v>
      </c>
      <c r="I61" s="49">
        <f t="shared" si="1"/>
        <v>3.0257978972045256E-5</v>
      </c>
      <c r="J61" s="49">
        <f t="shared" si="3"/>
        <v>1.0265299252571845E-4</v>
      </c>
      <c r="K61" s="55"/>
    </row>
    <row r="62" spans="1:11">
      <c r="A62" s="43" t="s">
        <v>607</v>
      </c>
      <c r="B62" s="44" t="s">
        <v>608</v>
      </c>
      <c r="C62" s="45">
        <v>222.30600000000001</v>
      </c>
      <c r="D62" s="62">
        <v>266.7</v>
      </c>
      <c r="E62" s="46">
        <f t="shared" si="2"/>
        <v>59289.010199999997</v>
      </c>
      <c r="F62" s="47">
        <f t="shared" si="0"/>
        <v>1.5785781119922995E-3</v>
      </c>
      <c r="G62" s="63">
        <v>2.65466816647919</v>
      </c>
      <c r="H62" s="63">
        <v>9.625</v>
      </c>
      <c r="I62" s="49">
        <f t="shared" si="1"/>
        <v>4.1906010622067789E-5</v>
      </c>
      <c r="J62" s="49">
        <f t="shared" si="3"/>
        <v>1.5193814327925883E-4</v>
      </c>
      <c r="K62" s="55"/>
    </row>
    <row r="63" spans="1:11">
      <c r="A63" s="43" t="s">
        <v>609</v>
      </c>
      <c r="B63" s="44" t="s">
        <v>610</v>
      </c>
      <c r="C63" s="45">
        <v>58.557000000000002</v>
      </c>
      <c r="D63" s="62">
        <v>784.51</v>
      </c>
      <c r="E63" s="46" t="str">
        <f t="shared" si="2"/>
        <v>Excl.</v>
      </c>
      <c r="F63" s="47" t="str">
        <f t="shared" si="0"/>
        <v>Excl.</v>
      </c>
      <c r="G63" s="63" t="s">
        <v>46</v>
      </c>
      <c r="H63" s="63">
        <v>53.174999999999997</v>
      </c>
      <c r="I63" s="49" t="str">
        <f t="shared" si="1"/>
        <v/>
      </c>
      <c r="J63" s="49" t="str">
        <f t="shared" si="3"/>
        <v/>
      </c>
      <c r="K63" s="55"/>
    </row>
    <row r="64" spans="1:11">
      <c r="A64" s="43" t="s">
        <v>611</v>
      </c>
      <c r="B64" s="44" t="s">
        <v>612</v>
      </c>
      <c r="C64" s="45">
        <v>257.34899999999999</v>
      </c>
      <c r="D64" s="62">
        <v>147.68</v>
      </c>
      <c r="E64" s="46" t="str">
        <f t="shared" si="2"/>
        <v>Excl.</v>
      </c>
      <c r="F64" s="47" t="str">
        <f t="shared" si="0"/>
        <v>Excl.</v>
      </c>
      <c r="G64" s="63" t="s">
        <v>46</v>
      </c>
      <c r="H64" s="63">
        <v>29.92</v>
      </c>
      <c r="I64" s="49" t="str">
        <f t="shared" si="1"/>
        <v/>
      </c>
      <c r="J64" s="49" t="str">
        <f t="shared" si="3"/>
        <v/>
      </c>
      <c r="K64" s="55"/>
    </row>
    <row r="65" spans="1:11">
      <c r="A65" s="43" t="s">
        <v>613</v>
      </c>
      <c r="B65" s="44" t="s">
        <v>614</v>
      </c>
      <c r="C65" s="45">
        <v>308.10899999999998</v>
      </c>
      <c r="D65" s="62">
        <v>154.1</v>
      </c>
      <c r="E65" s="46">
        <f t="shared" si="2"/>
        <v>47479.596899999997</v>
      </c>
      <c r="F65" s="47">
        <f t="shared" si="0"/>
        <v>1.2641508465013544E-3</v>
      </c>
      <c r="G65" s="63">
        <v>1.1356262167423752</v>
      </c>
      <c r="H65" s="63">
        <v>18</v>
      </c>
      <c r="I65" s="49">
        <f t="shared" si="1"/>
        <v>1.435602843204004E-5</v>
      </c>
      <c r="J65" s="49">
        <f t="shared" si="3"/>
        <v>2.2754715237024376E-4</v>
      </c>
      <c r="K65" s="55"/>
    </row>
    <row r="66" spans="1:11">
      <c r="A66" s="43" t="s">
        <v>615</v>
      </c>
      <c r="B66" s="44" t="s">
        <v>616</v>
      </c>
      <c r="C66" s="45">
        <v>494.43799999999999</v>
      </c>
      <c r="D66" s="62">
        <v>62.44</v>
      </c>
      <c r="E66" s="46">
        <f t="shared" si="2"/>
        <v>30872.708719999999</v>
      </c>
      <c r="F66" s="47">
        <f t="shared" si="0"/>
        <v>8.2199014756542189E-4</v>
      </c>
      <c r="G66" s="63">
        <v>3.2030749519538757</v>
      </c>
      <c r="H66" s="63">
        <v>-2.85</v>
      </c>
      <c r="I66" s="49">
        <f t="shared" si="1"/>
        <v>2.632896052419673E-5</v>
      </c>
      <c r="J66" s="49">
        <f t="shared" si="3"/>
        <v>-2.3426719205614523E-5</v>
      </c>
      <c r="K66" s="55"/>
    </row>
    <row r="67" spans="1:11">
      <c r="A67" s="43" t="s">
        <v>617</v>
      </c>
      <c r="B67" s="44" t="s">
        <v>618</v>
      </c>
      <c r="C67" s="45">
        <v>409.291</v>
      </c>
      <c r="D67" s="62">
        <v>244.92</v>
      </c>
      <c r="E67" s="46">
        <f t="shared" si="2"/>
        <v>100243.55171999999</v>
      </c>
      <c r="F67" s="47">
        <f t="shared" si="0"/>
        <v>2.6689984548529371E-3</v>
      </c>
      <c r="G67" s="63">
        <v>2.2864608851870001</v>
      </c>
      <c r="H67" s="63">
        <v>11.31</v>
      </c>
      <c r="I67" s="49">
        <f t="shared" si="1"/>
        <v>6.1025605696457819E-5</v>
      </c>
      <c r="J67" s="49">
        <f t="shared" si="3"/>
        <v>3.0186372524386722E-4</v>
      </c>
      <c r="K67" s="55"/>
    </row>
    <row r="68" spans="1:11">
      <c r="A68" s="43" t="s">
        <v>619</v>
      </c>
      <c r="B68" s="44" t="s">
        <v>620</v>
      </c>
      <c r="C68" s="45">
        <v>142.67500000000001</v>
      </c>
      <c r="D68" s="62">
        <v>252.78</v>
      </c>
      <c r="E68" s="46">
        <f t="shared" si="2"/>
        <v>36065.386500000001</v>
      </c>
      <c r="F68" s="47">
        <f t="shared" si="0"/>
        <v>9.6024591298443651E-4</v>
      </c>
      <c r="G68" s="63">
        <v>0.61713743175884173</v>
      </c>
      <c r="H68" s="63">
        <v>11.71</v>
      </c>
      <c r="I68" s="49">
        <f t="shared" si="1"/>
        <v>5.9260369659613932E-6</v>
      </c>
      <c r="J68" s="49">
        <f t="shared" si="3"/>
        <v>1.1244479641047753E-4</v>
      </c>
      <c r="K68" s="55"/>
    </row>
    <row r="69" spans="1:11">
      <c r="A69" s="43" t="s">
        <v>621</v>
      </c>
      <c r="B69" s="44" t="s">
        <v>622</v>
      </c>
      <c r="C69" s="45">
        <v>17.303000000000001</v>
      </c>
      <c r="D69" s="62">
        <v>2769.94</v>
      </c>
      <c r="E69" s="46" t="str">
        <f t="shared" si="2"/>
        <v>Excl.</v>
      </c>
      <c r="F69" s="47" t="str">
        <f t="shared" si="0"/>
        <v>Excl.</v>
      </c>
      <c r="G69" s="63" t="s">
        <v>46</v>
      </c>
      <c r="H69" s="63">
        <v>14.66</v>
      </c>
      <c r="I69" s="49" t="str">
        <f t="shared" si="1"/>
        <v/>
      </c>
      <c r="J69" s="49" t="str">
        <f t="shared" si="3"/>
        <v/>
      </c>
      <c r="K69" s="55"/>
    </row>
    <row r="70" spans="1:11">
      <c r="A70" s="43" t="s">
        <v>623</v>
      </c>
      <c r="B70" s="44" t="s">
        <v>624</v>
      </c>
      <c r="C70" s="45">
        <v>480.67599999999999</v>
      </c>
      <c r="D70" s="62">
        <v>435.52</v>
      </c>
      <c r="E70" s="46">
        <f t="shared" si="2"/>
        <v>209344.01152</v>
      </c>
      <c r="F70" s="47">
        <f t="shared" si="0"/>
        <v>5.5738133145986609E-3</v>
      </c>
      <c r="G70" s="63">
        <v>1.2766348273328434</v>
      </c>
      <c r="H70" s="63">
        <v>11.82</v>
      </c>
      <c r="I70" s="49">
        <f t="shared" si="1"/>
        <v>7.1157241984681652E-5</v>
      </c>
      <c r="J70" s="49">
        <f t="shared" si="3"/>
        <v>6.5882473378556174E-4</v>
      </c>
      <c r="K70" s="55"/>
    </row>
    <row r="71" spans="1:11">
      <c r="A71" s="43" t="s">
        <v>625</v>
      </c>
      <c r="B71" s="44" t="s">
        <v>626</v>
      </c>
      <c r="C71" s="45">
        <v>80.552999999999997</v>
      </c>
      <c r="D71" s="62">
        <v>227.59</v>
      </c>
      <c r="E71" s="46">
        <f t="shared" si="2"/>
        <v>18333.057270000001</v>
      </c>
      <c r="F71" s="47">
        <f t="shared" si="0"/>
        <v>4.8812019014483909E-4</v>
      </c>
      <c r="G71" s="63">
        <v>1.5466408893185113</v>
      </c>
      <c r="H71" s="63">
        <v>11.67</v>
      </c>
      <c r="I71" s="49">
        <f t="shared" si="1"/>
        <v>7.5494664497993476E-6</v>
      </c>
      <c r="J71" s="49">
        <f t="shared" si="3"/>
        <v>5.6963626189902722E-5</v>
      </c>
      <c r="K71" s="55"/>
    </row>
    <row r="72" spans="1:11">
      <c r="A72" s="43" t="s">
        <v>627</v>
      </c>
      <c r="B72" s="44" t="s">
        <v>628</v>
      </c>
      <c r="C72" s="45">
        <v>136.06299999999999</v>
      </c>
      <c r="D72" s="62">
        <v>127.9</v>
      </c>
      <c r="E72" s="46" t="str">
        <f t="shared" si="2"/>
        <v>Excl.</v>
      </c>
      <c r="F72" s="47" t="str">
        <f t="shared" si="0"/>
        <v>Excl.</v>
      </c>
      <c r="G72" s="63" t="s">
        <v>46</v>
      </c>
      <c r="H72" s="63">
        <v>18.170000000000002</v>
      </c>
      <c r="I72" s="49" t="str">
        <f t="shared" si="1"/>
        <v/>
      </c>
      <c r="J72" s="49" t="str">
        <f t="shared" si="3"/>
        <v/>
      </c>
      <c r="K72" s="55"/>
    </row>
    <row r="73" spans="1:11">
      <c r="A73" s="43" t="s">
        <v>629</v>
      </c>
      <c r="B73" s="44" t="s">
        <v>630</v>
      </c>
      <c r="C73" s="45">
        <v>79.224000000000004</v>
      </c>
      <c r="D73" s="62">
        <v>495.18</v>
      </c>
      <c r="E73" s="46">
        <f t="shared" si="2"/>
        <v>39230.140320000006</v>
      </c>
      <c r="F73" s="47">
        <f t="shared" si="0"/>
        <v>1.0445079219679502E-3</v>
      </c>
      <c r="G73" s="63">
        <v>1.2924593077264834</v>
      </c>
      <c r="H73" s="63">
        <v>11.58</v>
      </c>
      <c r="I73" s="49">
        <f t="shared" si="1"/>
        <v>1.3499839857415248E-5</v>
      </c>
      <c r="J73" s="49">
        <f t="shared" si="3"/>
        <v>1.2095401736388864E-4</v>
      </c>
      <c r="K73" s="55"/>
    </row>
    <row r="74" spans="1:11">
      <c r="A74" s="43" t="s">
        <v>631</v>
      </c>
      <c r="B74" s="44" t="s">
        <v>632</v>
      </c>
      <c r="C74" s="45">
        <v>310.37799999999999</v>
      </c>
      <c r="D74" s="62">
        <v>69.430000000000007</v>
      </c>
      <c r="E74" s="46">
        <f t="shared" si="2"/>
        <v>21549.544540000003</v>
      </c>
      <c r="F74" s="47">
        <f t="shared" si="0"/>
        <v>5.7375960940307907E-4</v>
      </c>
      <c r="G74" s="63">
        <v>1.1522396658504968</v>
      </c>
      <c r="H74" s="63">
        <v>11.78</v>
      </c>
      <c r="I74" s="49">
        <f t="shared" si="1"/>
        <v>6.6110858061711537E-6</v>
      </c>
      <c r="J74" s="49">
        <f t="shared" si="3"/>
        <v>6.7588881987682708E-5</v>
      </c>
      <c r="K74" s="55"/>
    </row>
    <row r="75" spans="1:11">
      <c r="A75" s="43" t="s">
        <v>633</v>
      </c>
      <c r="B75" s="44" t="s">
        <v>634</v>
      </c>
      <c r="C75" s="45">
        <v>75.466999999999999</v>
      </c>
      <c r="D75" s="62">
        <v>281.67</v>
      </c>
      <c r="E75" s="46" t="str">
        <f t="shared" si="2"/>
        <v>Excl.</v>
      </c>
      <c r="F75" s="47" t="str">
        <f t="shared" si="0"/>
        <v>Excl.</v>
      </c>
      <c r="G75" s="63" t="s">
        <v>46</v>
      </c>
      <c r="H75" s="63" t="s">
        <v>46</v>
      </c>
      <c r="I75" s="49" t="str">
        <f t="shared" si="1"/>
        <v/>
      </c>
      <c r="J75" s="49" t="str">
        <f t="shared" si="3"/>
        <v/>
      </c>
      <c r="K75" s="55"/>
    </row>
    <row r="76" spans="1:11">
      <c r="A76" s="43" t="s">
        <v>635</v>
      </c>
      <c r="B76" s="44" t="s">
        <v>636</v>
      </c>
      <c r="C76" s="45">
        <v>155.56200000000001</v>
      </c>
      <c r="D76" s="62">
        <v>49.46</v>
      </c>
      <c r="E76" s="46" t="str">
        <f t="shared" si="2"/>
        <v>Excl.</v>
      </c>
      <c r="F76" s="47" t="str">
        <f t="shared" ref="F76:F139" si="4">IF(E76="Excl.","Excl.",E76/(SUM($E$12:$E$514)))</f>
        <v>Excl.</v>
      </c>
      <c r="G76" s="63" t="s">
        <v>46</v>
      </c>
      <c r="H76" s="63" t="s">
        <v>46</v>
      </c>
      <c r="I76" s="49" t="str">
        <f t="shared" ref="I76:I139" si="5">IFERROR(G76*F76/100, "")</f>
        <v/>
      </c>
      <c r="J76" s="49" t="str">
        <f t="shared" si="3"/>
        <v/>
      </c>
      <c r="K76" s="55"/>
    </row>
    <row r="77" spans="1:11">
      <c r="A77" s="43" t="s">
        <v>637</v>
      </c>
      <c r="B77" s="44" t="s">
        <v>638</v>
      </c>
      <c r="C77" s="45">
        <v>901.01199999999994</v>
      </c>
      <c r="D77" s="62">
        <v>63.19</v>
      </c>
      <c r="E77" s="46">
        <f t="shared" ref="E77:E140" si="6">IF(OR(H77="n/a", G77=0, G77="n/a"), "Excl.", IFERROR(D77*C77, "Excl."))</f>
        <v>56934.948279999997</v>
      </c>
      <c r="F77" s="47">
        <f t="shared" si="4"/>
        <v>1.515900887180296E-3</v>
      </c>
      <c r="G77" s="63">
        <v>1.2027219496755817</v>
      </c>
      <c r="H77" s="63">
        <v>7.87</v>
      </c>
      <c r="I77" s="49">
        <f t="shared" si="5"/>
        <v>1.8232072705444297E-5</v>
      </c>
      <c r="J77" s="49">
        <f t="shared" ref="J77:J140" si="7">IFERROR(H77*F77/100, "")</f>
        <v>1.193013998210893E-4</v>
      </c>
      <c r="K77" s="55"/>
    </row>
    <row r="78" spans="1:11">
      <c r="A78" s="43" t="s">
        <v>639</v>
      </c>
      <c r="B78" s="44" t="s">
        <v>640</v>
      </c>
      <c r="C78" s="45">
        <v>747.81600000000003</v>
      </c>
      <c r="D78" s="62">
        <v>59.61</v>
      </c>
      <c r="E78" s="46">
        <f t="shared" si="6"/>
        <v>44577.311760000004</v>
      </c>
      <c r="F78" s="47">
        <f t="shared" si="4"/>
        <v>1.1868771024919715E-3</v>
      </c>
      <c r="G78" s="63">
        <v>2.8183190739808754</v>
      </c>
      <c r="H78" s="63">
        <v>10.005000000000001</v>
      </c>
      <c r="I78" s="49">
        <f t="shared" si="5"/>
        <v>3.3449983764242775E-5</v>
      </c>
      <c r="J78" s="49">
        <f t="shared" si="7"/>
        <v>1.1874705410432175E-4</v>
      </c>
      <c r="K78" s="55"/>
    </row>
    <row r="79" spans="1:11">
      <c r="A79" s="43" t="s">
        <v>641</v>
      </c>
      <c r="B79" s="44" t="s">
        <v>642</v>
      </c>
      <c r="C79" s="45">
        <v>404.32299999999998</v>
      </c>
      <c r="D79" s="62">
        <v>99.2</v>
      </c>
      <c r="E79" s="46">
        <f t="shared" si="6"/>
        <v>40108.8416</v>
      </c>
      <c r="F79" s="47">
        <f t="shared" si="4"/>
        <v>1.0679034653057204E-3</v>
      </c>
      <c r="G79" s="63">
        <v>1.5725806451612903</v>
      </c>
      <c r="H79" s="63">
        <v>9</v>
      </c>
      <c r="I79" s="49">
        <f t="shared" si="5"/>
        <v>1.6793643204404475E-5</v>
      </c>
      <c r="J79" s="49">
        <f t="shared" si="7"/>
        <v>9.6111311877514823E-5</v>
      </c>
      <c r="K79" s="55"/>
    </row>
    <row r="80" spans="1:11">
      <c r="A80" s="43" t="s">
        <v>643</v>
      </c>
      <c r="B80" s="44" t="s">
        <v>644</v>
      </c>
      <c r="C80" s="45">
        <v>509.58</v>
      </c>
      <c r="D80" s="62">
        <v>34.090000000000003</v>
      </c>
      <c r="E80" s="46">
        <f t="shared" si="6"/>
        <v>17371.582200000001</v>
      </c>
      <c r="F80" s="47">
        <f t="shared" si="4"/>
        <v>4.6252078317871866E-4</v>
      </c>
      <c r="G80" s="63">
        <v>3.4027574068641826</v>
      </c>
      <c r="H80" s="63">
        <v>9.7799999999999994</v>
      </c>
      <c r="I80" s="49">
        <f t="shared" si="5"/>
        <v>1.5738460207900075E-5</v>
      </c>
      <c r="J80" s="49">
        <f t="shared" si="7"/>
        <v>4.5234532594878682E-5</v>
      </c>
      <c r="K80" s="55"/>
    </row>
    <row r="81" spans="1:11">
      <c r="A81" s="43" t="s">
        <v>645</v>
      </c>
      <c r="B81" s="44" t="s">
        <v>646</v>
      </c>
      <c r="C81" s="45">
        <v>289.00599999999997</v>
      </c>
      <c r="D81" s="62">
        <v>231.97</v>
      </c>
      <c r="E81" s="46">
        <f t="shared" si="6"/>
        <v>67040.721819999992</v>
      </c>
      <c r="F81" s="47">
        <f t="shared" si="4"/>
        <v>1.7849685079953748E-3</v>
      </c>
      <c r="G81" s="63">
        <v>1.6381428633012889</v>
      </c>
      <c r="H81" s="63">
        <v>7.7649999999999997</v>
      </c>
      <c r="I81" s="49">
        <f t="shared" si="5"/>
        <v>2.9240334225901727E-5</v>
      </c>
      <c r="J81" s="49">
        <f t="shared" si="7"/>
        <v>1.3860280464584083E-4</v>
      </c>
      <c r="K81" s="55"/>
    </row>
    <row r="82" spans="1:11">
      <c r="A82" s="43" t="s">
        <v>647</v>
      </c>
      <c r="B82" s="44" t="s">
        <v>648</v>
      </c>
      <c r="C82" s="45">
        <v>1311.385</v>
      </c>
      <c r="D82" s="62">
        <v>414.4</v>
      </c>
      <c r="E82" s="46" t="str">
        <f t="shared" si="6"/>
        <v>Excl.</v>
      </c>
      <c r="F82" s="47" t="str">
        <f t="shared" si="4"/>
        <v>Excl.</v>
      </c>
      <c r="G82" s="63" t="s">
        <v>46</v>
      </c>
      <c r="H82" s="63" t="s">
        <v>46</v>
      </c>
      <c r="I82" s="49" t="str">
        <f t="shared" si="5"/>
        <v/>
      </c>
      <c r="J82" s="49" t="str">
        <f t="shared" si="7"/>
        <v/>
      </c>
      <c r="K82" s="55"/>
    </row>
    <row r="83" spans="1:11">
      <c r="A83" s="43" t="s">
        <v>649</v>
      </c>
      <c r="B83" s="44" t="s">
        <v>650</v>
      </c>
      <c r="C83" s="45">
        <v>215.381</v>
      </c>
      <c r="D83" s="62">
        <v>84.82</v>
      </c>
      <c r="E83" s="46">
        <f t="shared" si="6"/>
        <v>18268.616419999998</v>
      </c>
      <c r="F83" s="47">
        <f t="shared" si="4"/>
        <v>4.8640444358430396E-4</v>
      </c>
      <c r="G83" s="63">
        <v>4.4329167649139354</v>
      </c>
      <c r="H83" s="63">
        <v>-3</v>
      </c>
      <c r="I83" s="49">
        <f t="shared" si="5"/>
        <v>2.1561904124934956E-5</v>
      </c>
      <c r="J83" s="49">
        <f t="shared" si="7"/>
        <v>-1.4592133307529119E-5</v>
      </c>
      <c r="K83" s="55"/>
    </row>
    <row r="84" spans="1:11">
      <c r="A84" s="43" t="s">
        <v>651</v>
      </c>
      <c r="B84" s="44" t="s">
        <v>652</v>
      </c>
      <c r="C84" s="45">
        <v>1470.18</v>
      </c>
      <c r="D84" s="62">
        <v>75.569999999999993</v>
      </c>
      <c r="E84" s="46" t="str">
        <f t="shared" si="6"/>
        <v>Excl.</v>
      </c>
      <c r="F84" s="47" t="str">
        <f t="shared" si="4"/>
        <v>Excl.</v>
      </c>
      <c r="G84" s="63" t="s">
        <v>46</v>
      </c>
      <c r="H84" s="63">
        <v>12.074999999999999</v>
      </c>
      <c r="I84" s="49" t="str">
        <f t="shared" si="5"/>
        <v/>
      </c>
      <c r="J84" s="49" t="str">
        <f t="shared" si="7"/>
        <v/>
      </c>
      <c r="K84" s="55"/>
    </row>
    <row r="85" spans="1:11">
      <c r="A85" s="43" t="s">
        <v>653</v>
      </c>
      <c r="B85" s="44" t="s">
        <v>654</v>
      </c>
      <c r="C85" s="45">
        <v>2027.1</v>
      </c>
      <c r="D85" s="62">
        <v>41.09</v>
      </c>
      <c r="E85" s="46">
        <f t="shared" si="6"/>
        <v>83293.539000000004</v>
      </c>
      <c r="F85" s="47">
        <f t="shared" si="4"/>
        <v>2.2177020174942467E-3</v>
      </c>
      <c r="G85" s="63">
        <v>5.8408371866634212</v>
      </c>
      <c r="H85" s="63">
        <v>-4.12</v>
      </c>
      <c r="I85" s="49">
        <f t="shared" si="5"/>
        <v>1.295323641271889E-4</v>
      </c>
      <c r="J85" s="49">
        <f t="shared" si="7"/>
        <v>-9.1369323120762974E-5</v>
      </c>
      <c r="K85" s="55"/>
    </row>
    <row r="86" spans="1:11">
      <c r="A86" s="43" t="s">
        <v>655</v>
      </c>
      <c r="B86" s="44" t="s">
        <v>656</v>
      </c>
      <c r="C86" s="45">
        <v>303.416</v>
      </c>
      <c r="D86" s="62">
        <v>45.86</v>
      </c>
      <c r="E86" s="46">
        <f t="shared" si="6"/>
        <v>13914.65776</v>
      </c>
      <c r="F86" s="47">
        <f t="shared" si="4"/>
        <v>3.7047969095290785E-4</v>
      </c>
      <c r="G86" s="63">
        <v>1.8996947230702137</v>
      </c>
      <c r="H86" s="63">
        <v>3.39</v>
      </c>
      <c r="I86" s="49">
        <f t="shared" si="5"/>
        <v>7.0379831390792257E-6</v>
      </c>
      <c r="J86" s="49">
        <f t="shared" si="7"/>
        <v>1.2559261523303575E-5</v>
      </c>
      <c r="K86" s="55"/>
    </row>
    <row r="87" spans="1:11">
      <c r="A87" s="43" t="s">
        <v>657</v>
      </c>
      <c r="B87" s="44" t="s">
        <v>658</v>
      </c>
      <c r="C87" s="45">
        <v>744.23299999999995</v>
      </c>
      <c r="D87" s="62">
        <v>28.52</v>
      </c>
      <c r="E87" s="46" t="str">
        <f t="shared" si="6"/>
        <v>Excl.</v>
      </c>
      <c r="F87" s="47" t="str">
        <f t="shared" si="4"/>
        <v>Excl.</v>
      </c>
      <c r="G87" s="63">
        <v>2.9453015427769986</v>
      </c>
      <c r="H87" s="63" t="s">
        <v>46</v>
      </c>
      <c r="I87" s="49" t="str">
        <f t="shared" si="5"/>
        <v/>
      </c>
      <c r="J87" s="49" t="str">
        <f t="shared" si="7"/>
        <v/>
      </c>
      <c r="K87" s="55"/>
    </row>
    <row r="88" spans="1:11">
      <c r="A88" s="43" t="s">
        <v>659</v>
      </c>
      <c r="B88" s="44" t="s">
        <v>660</v>
      </c>
      <c r="C88" s="45">
        <v>298.10300000000001</v>
      </c>
      <c r="D88" s="62">
        <v>44.38</v>
      </c>
      <c r="E88" s="46">
        <f t="shared" si="6"/>
        <v>13229.811140000002</v>
      </c>
      <c r="F88" s="47">
        <f t="shared" si="4"/>
        <v>3.5224555479922474E-4</v>
      </c>
      <c r="G88" s="63">
        <v>3.3348355114916628</v>
      </c>
      <c r="H88" s="63">
        <v>4.87</v>
      </c>
      <c r="I88" s="49">
        <f t="shared" si="5"/>
        <v>1.1746809849095371E-5</v>
      </c>
      <c r="J88" s="49">
        <f t="shared" si="7"/>
        <v>1.7154358518722243E-5</v>
      </c>
      <c r="K88" s="55"/>
    </row>
    <row r="89" spans="1:11">
      <c r="A89" s="43" t="s">
        <v>661</v>
      </c>
      <c r="B89" s="44" t="s">
        <v>662</v>
      </c>
      <c r="C89" s="45">
        <v>250.04599999999999</v>
      </c>
      <c r="D89" s="62">
        <v>200.6</v>
      </c>
      <c r="E89" s="46">
        <f t="shared" si="6"/>
        <v>50159.227599999998</v>
      </c>
      <c r="F89" s="47">
        <f t="shared" si="4"/>
        <v>1.3354963851934915E-3</v>
      </c>
      <c r="G89" s="63">
        <v>0.29910269192422728</v>
      </c>
      <c r="H89" s="63">
        <v>15.52</v>
      </c>
      <c r="I89" s="49">
        <f t="shared" si="5"/>
        <v>3.9945056386644804E-6</v>
      </c>
      <c r="J89" s="49">
        <f t="shared" si="7"/>
        <v>2.0726903898202989E-4</v>
      </c>
      <c r="K89" s="55"/>
    </row>
    <row r="90" spans="1:11">
      <c r="A90" s="43" t="s">
        <v>663</v>
      </c>
      <c r="B90" s="44" t="s">
        <v>664</v>
      </c>
      <c r="C90" s="45">
        <v>1122.32</v>
      </c>
      <c r="D90" s="62">
        <v>15.08</v>
      </c>
      <c r="E90" s="46" t="str">
        <f t="shared" si="6"/>
        <v>Excl.</v>
      </c>
      <c r="F90" s="47" t="str">
        <f t="shared" si="4"/>
        <v>Excl.</v>
      </c>
      <c r="G90" s="63" t="s">
        <v>46</v>
      </c>
      <c r="H90" s="63" t="s">
        <v>46</v>
      </c>
      <c r="I90" s="49" t="str">
        <f t="shared" si="5"/>
        <v/>
      </c>
      <c r="J90" s="49" t="str">
        <f t="shared" si="7"/>
        <v/>
      </c>
      <c r="K90" s="55"/>
    </row>
    <row r="91" spans="1:11">
      <c r="A91" s="43" t="s">
        <v>665</v>
      </c>
      <c r="B91" s="44" t="s">
        <v>666</v>
      </c>
      <c r="C91" s="45">
        <v>95.629000000000005</v>
      </c>
      <c r="D91" s="62">
        <v>98.39</v>
      </c>
      <c r="E91" s="46" t="str">
        <f t="shared" si="6"/>
        <v>Excl.</v>
      </c>
      <c r="F91" s="47" t="str">
        <f t="shared" si="4"/>
        <v>Excl.</v>
      </c>
      <c r="G91" s="63" t="s">
        <v>46</v>
      </c>
      <c r="H91" s="63">
        <v>20.04</v>
      </c>
      <c r="I91" s="49" t="str">
        <f t="shared" si="5"/>
        <v/>
      </c>
      <c r="J91" s="49" t="str">
        <f t="shared" si="7"/>
        <v/>
      </c>
      <c r="K91" s="55"/>
    </row>
    <row r="92" spans="1:11">
      <c r="A92" s="43" t="s">
        <v>667</v>
      </c>
      <c r="B92" s="44" t="s">
        <v>668</v>
      </c>
      <c r="C92" s="45">
        <v>122.057</v>
      </c>
      <c r="D92" s="62">
        <v>160.79</v>
      </c>
      <c r="E92" s="46" t="str">
        <f t="shared" si="6"/>
        <v>Excl.</v>
      </c>
      <c r="F92" s="47" t="str">
        <f t="shared" si="4"/>
        <v>Excl.</v>
      </c>
      <c r="G92" s="63" t="s">
        <v>46</v>
      </c>
      <c r="H92" s="63">
        <v>8.5399999999999991</v>
      </c>
      <c r="I92" s="49" t="str">
        <f t="shared" si="5"/>
        <v/>
      </c>
      <c r="J92" s="49" t="str">
        <f t="shared" si="7"/>
        <v/>
      </c>
      <c r="K92" s="55"/>
    </row>
    <row r="93" spans="1:11">
      <c r="A93" s="43" t="s">
        <v>669</v>
      </c>
      <c r="B93" s="44" t="s">
        <v>670</v>
      </c>
      <c r="C93" s="45">
        <v>329.30700000000002</v>
      </c>
      <c r="D93" s="62">
        <v>38.619999999999997</v>
      </c>
      <c r="E93" s="46">
        <f t="shared" si="6"/>
        <v>12717.83634</v>
      </c>
      <c r="F93" s="47">
        <f t="shared" si="4"/>
        <v>3.3861415480712913E-4</v>
      </c>
      <c r="G93" s="63">
        <v>4.4018643190056963</v>
      </c>
      <c r="H93" s="63">
        <v>1.85</v>
      </c>
      <c r="I93" s="49">
        <f t="shared" si="5"/>
        <v>1.4905335659557729E-5</v>
      </c>
      <c r="J93" s="49">
        <f t="shared" si="7"/>
        <v>6.2643618639318895E-6</v>
      </c>
      <c r="K93" s="55"/>
    </row>
    <row r="94" spans="1:11">
      <c r="A94" s="43" t="s">
        <v>671</v>
      </c>
      <c r="B94" s="44" t="s">
        <v>672</v>
      </c>
      <c r="C94" s="45">
        <v>124.188</v>
      </c>
      <c r="D94" s="62">
        <v>131.56</v>
      </c>
      <c r="E94" s="46">
        <f t="shared" si="6"/>
        <v>16338.173280000001</v>
      </c>
      <c r="F94" s="47">
        <f t="shared" si="4"/>
        <v>4.3500612748879116E-4</v>
      </c>
      <c r="G94" s="63">
        <v>3.6485253876558223</v>
      </c>
      <c r="H94" s="63">
        <v>15.46</v>
      </c>
      <c r="I94" s="49">
        <f t="shared" si="5"/>
        <v>1.5871308999286998E-5</v>
      </c>
      <c r="J94" s="49">
        <f t="shared" si="7"/>
        <v>6.7251947309767112E-5</v>
      </c>
      <c r="K94" s="55"/>
    </row>
    <row r="95" spans="1:11">
      <c r="A95" s="43" t="s">
        <v>673</v>
      </c>
      <c r="B95" s="44" t="s">
        <v>674</v>
      </c>
      <c r="C95" s="45">
        <v>58.11</v>
      </c>
      <c r="D95" s="62">
        <v>145.32</v>
      </c>
      <c r="E95" s="46">
        <f t="shared" si="6"/>
        <v>8444.5451999999987</v>
      </c>
      <c r="F95" s="47">
        <f t="shared" si="4"/>
        <v>2.2483718607347629E-4</v>
      </c>
      <c r="G95" s="63">
        <v>1.0322047894302231</v>
      </c>
      <c r="H95" s="63">
        <v>6</v>
      </c>
      <c r="I95" s="49">
        <f t="shared" si="5"/>
        <v>2.3207802030705648E-6</v>
      </c>
      <c r="J95" s="49">
        <f t="shared" si="7"/>
        <v>1.3490231164408578E-5</v>
      </c>
      <c r="K95" s="55"/>
    </row>
    <row r="96" spans="1:11">
      <c r="A96" s="43" t="s">
        <v>675</v>
      </c>
      <c r="B96" s="44" t="s">
        <v>676</v>
      </c>
      <c r="C96" s="45">
        <v>298.63499999999999</v>
      </c>
      <c r="D96" s="62">
        <v>62.93</v>
      </c>
      <c r="E96" s="46">
        <f t="shared" si="6"/>
        <v>18793.100549999999</v>
      </c>
      <c r="F96" s="47">
        <f t="shared" si="4"/>
        <v>5.0036890622101235E-4</v>
      </c>
      <c r="G96" s="63">
        <v>3.2734784681392024</v>
      </c>
      <c r="H96" s="63">
        <v>7.42</v>
      </c>
      <c r="I96" s="49">
        <f t="shared" si="5"/>
        <v>1.6379468406408475E-5</v>
      </c>
      <c r="J96" s="49">
        <f t="shared" si="7"/>
        <v>3.7127372841599119E-5</v>
      </c>
      <c r="K96" s="55"/>
    </row>
    <row r="97" spans="1:11">
      <c r="A97" s="43" t="s">
        <v>677</v>
      </c>
      <c r="B97" s="44" t="s">
        <v>678</v>
      </c>
      <c r="C97" s="45">
        <v>820.44100000000003</v>
      </c>
      <c r="D97" s="62">
        <v>92.96</v>
      </c>
      <c r="E97" s="46">
        <f t="shared" si="6"/>
        <v>76268.195359999998</v>
      </c>
      <c r="F97" s="47">
        <f t="shared" si="4"/>
        <v>2.0306512696082867E-3</v>
      </c>
      <c r="G97" s="63">
        <v>2.1514629948364892</v>
      </c>
      <c r="H97" s="63">
        <v>8.36</v>
      </c>
      <c r="I97" s="49">
        <f t="shared" si="5"/>
        <v>4.3688710619799637E-5</v>
      </c>
      <c r="J97" s="49">
        <f t="shared" si="7"/>
        <v>1.6976244613925277E-4</v>
      </c>
      <c r="K97" s="55"/>
    </row>
    <row r="98" spans="1:11">
      <c r="A98" s="43" t="s">
        <v>679</v>
      </c>
      <c r="B98" s="44" t="s">
        <v>680</v>
      </c>
      <c r="C98" s="45">
        <v>57.973999999999997</v>
      </c>
      <c r="D98" s="62">
        <v>177.93</v>
      </c>
      <c r="E98" s="46" t="str">
        <f t="shared" si="6"/>
        <v>Excl.</v>
      </c>
      <c r="F98" s="47" t="str">
        <f t="shared" si="4"/>
        <v>Excl.</v>
      </c>
      <c r="G98" s="63" t="s">
        <v>46</v>
      </c>
      <c r="H98" s="63">
        <v>5.54</v>
      </c>
      <c r="I98" s="49" t="str">
        <f t="shared" si="5"/>
        <v/>
      </c>
      <c r="J98" s="49" t="str">
        <f t="shared" si="7"/>
        <v/>
      </c>
      <c r="K98" s="55"/>
    </row>
    <row r="99" spans="1:11">
      <c r="A99" s="43" t="s">
        <v>681</v>
      </c>
      <c r="B99" s="44" t="s">
        <v>682</v>
      </c>
      <c r="C99" s="45">
        <v>132.58699999999999</v>
      </c>
      <c r="D99" s="62">
        <v>51.24</v>
      </c>
      <c r="E99" s="46">
        <f t="shared" si="6"/>
        <v>6793.7578800000001</v>
      </c>
      <c r="F99" s="47">
        <f t="shared" si="4"/>
        <v>1.8088474493614009E-4</v>
      </c>
      <c r="G99" s="63">
        <v>5.5425448868071809</v>
      </c>
      <c r="H99" s="63">
        <v>9.7850000000000001</v>
      </c>
      <c r="I99" s="49">
        <f t="shared" si="5"/>
        <v>1.0025618181472244E-5</v>
      </c>
      <c r="J99" s="49">
        <f t="shared" si="7"/>
        <v>1.7699572292001309E-5</v>
      </c>
      <c r="K99" s="55"/>
    </row>
    <row r="100" spans="1:11">
      <c r="A100" s="43" t="s">
        <v>683</v>
      </c>
      <c r="B100" s="44" t="s">
        <v>684</v>
      </c>
      <c r="C100" s="45">
        <v>478.06299999999999</v>
      </c>
      <c r="D100" s="62">
        <v>29.88</v>
      </c>
      <c r="E100" s="46">
        <f t="shared" si="6"/>
        <v>14284.522439999999</v>
      </c>
      <c r="F100" s="47">
        <f t="shared" si="4"/>
        <v>3.8032738930842926E-4</v>
      </c>
      <c r="G100" s="63">
        <v>4.6854082998661308</v>
      </c>
      <c r="H100" s="63">
        <v>1.82</v>
      </c>
      <c r="I100" s="49">
        <f t="shared" si="5"/>
        <v>1.7819891065321315E-5</v>
      </c>
      <c r="J100" s="49">
        <f t="shared" si="7"/>
        <v>6.9219584854134131E-6</v>
      </c>
      <c r="K100" s="55"/>
    </row>
    <row r="101" spans="1:11">
      <c r="A101" s="43" t="s">
        <v>685</v>
      </c>
      <c r="B101" s="44" t="s">
        <v>686</v>
      </c>
      <c r="C101" s="45">
        <v>441.5</v>
      </c>
      <c r="D101" s="62">
        <v>144.93</v>
      </c>
      <c r="E101" s="46" t="str">
        <f t="shared" si="6"/>
        <v>Excl.</v>
      </c>
      <c r="F101" s="47" t="str">
        <f t="shared" si="4"/>
        <v>Excl.</v>
      </c>
      <c r="G101" s="63" t="s">
        <v>46</v>
      </c>
      <c r="H101" s="63">
        <v>20.22</v>
      </c>
      <c r="I101" s="49" t="str">
        <f t="shared" si="5"/>
        <v/>
      </c>
      <c r="J101" s="49" t="str">
        <f t="shared" si="7"/>
        <v/>
      </c>
      <c r="K101" s="55"/>
    </row>
    <row r="102" spans="1:11">
      <c r="A102" s="43" t="s">
        <v>687</v>
      </c>
      <c r="B102" s="44" t="s">
        <v>688</v>
      </c>
      <c r="C102" s="45">
        <v>344.92399999999998</v>
      </c>
      <c r="D102" s="62">
        <v>94.55</v>
      </c>
      <c r="E102" s="46">
        <f t="shared" si="6"/>
        <v>32612.564199999997</v>
      </c>
      <c r="F102" s="47">
        <f t="shared" si="4"/>
        <v>8.6831404080454119E-4</v>
      </c>
      <c r="G102" s="63">
        <v>3.5113696456901109</v>
      </c>
      <c r="H102" s="63">
        <v>5.7</v>
      </c>
      <c r="I102" s="49">
        <f t="shared" si="5"/>
        <v>3.04897156580759E-5</v>
      </c>
      <c r="J102" s="49">
        <f t="shared" si="7"/>
        <v>4.9493900325858851E-5</v>
      </c>
      <c r="K102" s="55"/>
    </row>
    <row r="103" spans="1:11">
      <c r="A103" s="43" t="s">
        <v>689</v>
      </c>
      <c r="B103" s="44" t="s">
        <v>690</v>
      </c>
      <c r="C103" s="45">
        <v>856.61900000000003</v>
      </c>
      <c r="D103" s="62">
        <v>37.26</v>
      </c>
      <c r="E103" s="46">
        <f t="shared" si="6"/>
        <v>31917.623939999998</v>
      </c>
      <c r="F103" s="47">
        <f t="shared" si="4"/>
        <v>8.498111600872268E-4</v>
      </c>
      <c r="G103" s="63">
        <v>3.005904455179818</v>
      </c>
      <c r="H103" s="63">
        <v>12.03</v>
      </c>
      <c r="I103" s="49">
        <f t="shared" si="5"/>
        <v>2.5544511521677247E-5</v>
      </c>
      <c r="J103" s="49">
        <f t="shared" si="7"/>
        <v>1.0223228255849337E-4</v>
      </c>
      <c r="K103" s="55"/>
    </row>
    <row r="104" spans="1:11">
      <c r="A104" s="43" t="s">
        <v>691</v>
      </c>
      <c r="B104" s="44" t="s">
        <v>692</v>
      </c>
      <c r="C104" s="45">
        <v>136.78</v>
      </c>
      <c r="D104" s="62">
        <v>281.73</v>
      </c>
      <c r="E104" s="46">
        <f t="shared" si="6"/>
        <v>38535.029399999999</v>
      </c>
      <c r="F104" s="47">
        <f t="shared" si="4"/>
        <v>1.0260004974044878E-3</v>
      </c>
      <c r="G104" s="63">
        <v>2.3852624853583215</v>
      </c>
      <c r="H104" s="63">
        <v>7.56</v>
      </c>
      <c r="I104" s="49">
        <f t="shared" si="5"/>
        <v>2.4472804964179028E-5</v>
      </c>
      <c r="J104" s="49">
        <f t="shared" si="7"/>
        <v>7.756563760377927E-5</v>
      </c>
      <c r="K104" s="55"/>
    </row>
    <row r="105" spans="1:11">
      <c r="A105" s="43" t="s">
        <v>693</v>
      </c>
      <c r="B105" s="44" t="s">
        <v>694</v>
      </c>
      <c r="C105" s="45">
        <v>216.416</v>
      </c>
      <c r="D105" s="62">
        <v>35.56</v>
      </c>
      <c r="E105" s="46" t="str">
        <f t="shared" si="6"/>
        <v>Excl.</v>
      </c>
      <c r="F105" s="47" t="str">
        <f t="shared" si="4"/>
        <v>Excl.</v>
      </c>
      <c r="G105" s="63" t="s">
        <v>46</v>
      </c>
      <c r="H105" s="63">
        <v>-32.44</v>
      </c>
      <c r="I105" s="49" t="str">
        <f t="shared" si="5"/>
        <v/>
      </c>
      <c r="J105" s="49" t="str">
        <f t="shared" si="7"/>
        <v/>
      </c>
      <c r="K105" s="55"/>
    </row>
    <row r="106" spans="1:11">
      <c r="A106" s="43" t="s">
        <v>695</v>
      </c>
      <c r="B106" s="44" t="s">
        <v>696</v>
      </c>
      <c r="C106" s="45">
        <v>740.68700000000001</v>
      </c>
      <c r="D106" s="62">
        <v>256.8</v>
      </c>
      <c r="E106" s="46">
        <f t="shared" si="6"/>
        <v>190208.4216</v>
      </c>
      <c r="F106" s="47">
        <f t="shared" si="4"/>
        <v>5.0643255814441538E-3</v>
      </c>
      <c r="G106" s="63">
        <v>0.42056074766355139</v>
      </c>
      <c r="H106" s="63">
        <v>3.84</v>
      </c>
      <c r="I106" s="49">
        <f t="shared" si="5"/>
        <v>2.1298565529438029E-5</v>
      </c>
      <c r="J106" s="49">
        <f t="shared" si="7"/>
        <v>1.9447010232745548E-4</v>
      </c>
      <c r="K106" s="55"/>
    </row>
    <row r="107" spans="1:11">
      <c r="A107" s="43" t="s">
        <v>697</v>
      </c>
      <c r="B107" s="44" t="s">
        <v>698</v>
      </c>
      <c r="C107" s="45">
        <v>462.637</v>
      </c>
      <c r="D107" s="62">
        <v>156.16</v>
      </c>
      <c r="E107" s="46">
        <f t="shared" si="6"/>
        <v>72245.393920000002</v>
      </c>
      <c r="F107" s="47">
        <f t="shared" si="4"/>
        <v>1.9235436238463897E-3</v>
      </c>
      <c r="G107" s="63">
        <v>2.8176229508196724</v>
      </c>
      <c r="H107" s="63">
        <v>13.965</v>
      </c>
      <c r="I107" s="49">
        <f t="shared" si="5"/>
        <v>5.4198206614524309E-5</v>
      </c>
      <c r="J107" s="49">
        <f t="shared" si="7"/>
        <v>2.6862286707014831E-4</v>
      </c>
      <c r="K107" s="55"/>
    </row>
    <row r="108" spans="1:11">
      <c r="A108" s="43" t="s">
        <v>699</v>
      </c>
      <c r="B108" s="44" t="s">
        <v>700</v>
      </c>
      <c r="C108" s="45">
        <v>275.57</v>
      </c>
      <c r="D108" s="62">
        <v>374.76</v>
      </c>
      <c r="E108" s="46">
        <f t="shared" si="6"/>
        <v>103272.61319999999</v>
      </c>
      <c r="F108" s="47">
        <f t="shared" si="4"/>
        <v>2.7496476364816599E-3</v>
      </c>
      <c r="G108" s="63">
        <v>1.5690041626641049</v>
      </c>
      <c r="H108" s="63">
        <v>-6.84</v>
      </c>
      <c r="I108" s="49">
        <f t="shared" si="5"/>
        <v>4.3142085874992421E-5</v>
      </c>
      <c r="J108" s="49">
        <f t="shared" si="7"/>
        <v>-1.8807589833534554E-4</v>
      </c>
      <c r="K108" s="55"/>
    </row>
    <row r="109" spans="1:11">
      <c r="A109" s="43" t="s">
        <v>701</v>
      </c>
      <c r="B109" s="44" t="s">
        <v>702</v>
      </c>
      <c r="C109" s="45">
        <v>837.59299999999996</v>
      </c>
      <c r="D109" s="62">
        <v>53.92</v>
      </c>
      <c r="E109" s="46">
        <f t="shared" si="6"/>
        <v>45163.014559999996</v>
      </c>
      <c r="F109" s="47">
        <f t="shared" si="4"/>
        <v>1.2024715207002315E-3</v>
      </c>
      <c r="G109" s="63">
        <v>4.9517804154302665</v>
      </c>
      <c r="H109" s="63">
        <v>14.157</v>
      </c>
      <c r="I109" s="49">
        <f t="shared" si="5"/>
        <v>5.9543749263160571E-5</v>
      </c>
      <c r="J109" s="49">
        <f t="shared" si="7"/>
        <v>1.7023389318553177E-4</v>
      </c>
      <c r="K109" s="55"/>
    </row>
    <row r="110" spans="1:11">
      <c r="A110" s="43" t="s">
        <v>703</v>
      </c>
      <c r="B110" s="44" t="s">
        <v>704</v>
      </c>
      <c r="C110" s="45">
        <v>137.43</v>
      </c>
      <c r="D110" s="62">
        <v>183.82</v>
      </c>
      <c r="E110" s="46">
        <f t="shared" si="6"/>
        <v>25262.382600000001</v>
      </c>
      <c r="F110" s="47">
        <f t="shared" si="4"/>
        <v>6.7261443722221425E-4</v>
      </c>
      <c r="G110" s="63">
        <v>1.1097813078011098</v>
      </c>
      <c r="H110" s="63">
        <v>7.56</v>
      </c>
      <c r="I110" s="49">
        <f t="shared" si="5"/>
        <v>7.4645492978637642E-6</v>
      </c>
      <c r="J110" s="49">
        <f t="shared" si="7"/>
        <v>5.0849651453999395E-5</v>
      </c>
      <c r="K110" s="55"/>
    </row>
    <row r="111" spans="1:11">
      <c r="A111" s="43" t="s">
        <v>705</v>
      </c>
      <c r="B111" s="44" t="s">
        <v>706</v>
      </c>
      <c r="C111" s="45">
        <v>256.37900000000002</v>
      </c>
      <c r="D111" s="62">
        <v>51.49</v>
      </c>
      <c r="E111" s="46">
        <f t="shared" si="6"/>
        <v>13200.954710000002</v>
      </c>
      <c r="F111" s="47">
        <f t="shared" si="4"/>
        <v>3.5147724835196621E-4</v>
      </c>
      <c r="G111" s="63">
        <v>3.7288793940570981</v>
      </c>
      <c r="H111" s="63">
        <v>7</v>
      </c>
      <c r="I111" s="49">
        <f t="shared" si="5"/>
        <v>1.3106162688595359E-5</v>
      </c>
      <c r="J111" s="49">
        <f t="shared" si="7"/>
        <v>2.4603407384637632E-5</v>
      </c>
      <c r="K111" s="55"/>
    </row>
    <row r="112" spans="1:11">
      <c r="A112" s="43" t="s">
        <v>707</v>
      </c>
      <c r="B112" s="44" t="s">
        <v>708</v>
      </c>
      <c r="C112" s="45">
        <v>157.13300000000001</v>
      </c>
      <c r="D112" s="62">
        <v>133.87</v>
      </c>
      <c r="E112" s="46">
        <f t="shared" si="6"/>
        <v>21035.39471</v>
      </c>
      <c r="F112" s="47">
        <f t="shared" si="4"/>
        <v>5.6007029893584913E-4</v>
      </c>
      <c r="G112" s="63">
        <v>1.3744677672368717</v>
      </c>
      <c r="H112" s="63">
        <v>-3.32</v>
      </c>
      <c r="I112" s="49">
        <f t="shared" si="5"/>
        <v>7.6979857327404391E-6</v>
      </c>
      <c r="J112" s="49">
        <f t="shared" si="7"/>
        <v>-1.8594333924670191E-5</v>
      </c>
      <c r="K112" s="55"/>
    </row>
    <row r="113" spans="1:11">
      <c r="A113" s="43" t="s">
        <v>709</v>
      </c>
      <c r="B113" s="44" t="s">
        <v>710</v>
      </c>
      <c r="C113" s="45">
        <v>771</v>
      </c>
      <c r="D113" s="62">
        <v>103.57</v>
      </c>
      <c r="E113" s="46">
        <f t="shared" si="6"/>
        <v>79852.47</v>
      </c>
      <c r="F113" s="47">
        <f t="shared" si="4"/>
        <v>2.1260830785554546E-3</v>
      </c>
      <c r="G113" s="63">
        <v>3.9586752920729937</v>
      </c>
      <c r="H113" s="63">
        <v>6.5330000000000004</v>
      </c>
      <c r="I113" s="49">
        <f t="shared" si="5"/>
        <v>8.4164725519719636E-5</v>
      </c>
      <c r="J113" s="49">
        <f t="shared" si="7"/>
        <v>1.3889700752202786E-4</v>
      </c>
      <c r="K113" s="55"/>
    </row>
    <row r="114" spans="1:11">
      <c r="A114" s="43" t="s">
        <v>711</v>
      </c>
      <c r="B114" s="44" t="s">
        <v>712</v>
      </c>
      <c r="C114" s="45">
        <v>184.58099999999999</v>
      </c>
      <c r="D114" s="62">
        <v>61.4</v>
      </c>
      <c r="E114" s="46">
        <f t="shared" si="6"/>
        <v>11333.273399999998</v>
      </c>
      <c r="F114" s="47">
        <f t="shared" si="4"/>
        <v>3.017499746768339E-4</v>
      </c>
      <c r="G114" s="63">
        <v>4.3648208469055376</v>
      </c>
      <c r="H114" s="63">
        <v>3.27</v>
      </c>
      <c r="I114" s="49">
        <f t="shared" si="5"/>
        <v>1.3170845800226627E-5</v>
      </c>
      <c r="J114" s="49">
        <f t="shared" si="7"/>
        <v>9.8672241719324688E-6</v>
      </c>
      <c r="K114" s="55"/>
    </row>
    <row r="115" spans="1:11">
      <c r="A115" s="43" t="s">
        <v>713</v>
      </c>
      <c r="B115" s="44" t="s">
        <v>714</v>
      </c>
      <c r="C115" s="45">
        <v>399.892</v>
      </c>
      <c r="D115" s="62">
        <v>332.85</v>
      </c>
      <c r="E115" s="46">
        <f t="shared" si="6"/>
        <v>133104.05220000001</v>
      </c>
      <c r="F115" s="47">
        <f t="shared" si="4"/>
        <v>3.543913833467918E-3</v>
      </c>
      <c r="G115" s="63">
        <v>1.1296379750638426</v>
      </c>
      <c r="H115" s="63">
        <v>13.83</v>
      </c>
      <c r="I115" s="49">
        <f t="shared" si="5"/>
        <v>4.003339646639439E-5</v>
      </c>
      <c r="J115" s="49">
        <f t="shared" si="7"/>
        <v>4.9012328316861309E-4</v>
      </c>
      <c r="K115" s="55"/>
    </row>
    <row r="116" spans="1:11">
      <c r="A116" s="43" t="s">
        <v>715</v>
      </c>
      <c r="B116" s="44" t="s">
        <v>716</v>
      </c>
      <c r="C116" s="45">
        <v>285.57</v>
      </c>
      <c r="D116" s="62">
        <v>232.2</v>
      </c>
      <c r="E116" s="46">
        <f t="shared" si="6"/>
        <v>66309.353999999992</v>
      </c>
      <c r="F116" s="47">
        <f t="shared" si="4"/>
        <v>1.7654957384454536E-3</v>
      </c>
      <c r="G116" s="63">
        <v>0.98191214470284227</v>
      </c>
      <c r="H116" s="63">
        <v>17.309999999999999</v>
      </c>
      <c r="I116" s="49">
        <f t="shared" si="5"/>
        <v>1.7335617070007036E-5</v>
      </c>
      <c r="J116" s="49">
        <f t="shared" si="7"/>
        <v>3.0560731232490796E-4</v>
      </c>
      <c r="K116" s="55"/>
    </row>
    <row r="117" spans="1:11">
      <c r="A117" s="43" t="s">
        <v>717</v>
      </c>
      <c r="B117" s="44" t="s">
        <v>718</v>
      </c>
      <c r="C117" s="45">
        <v>123.393</v>
      </c>
      <c r="D117" s="62">
        <v>109.26</v>
      </c>
      <c r="E117" s="46">
        <f t="shared" si="6"/>
        <v>13481.919180000001</v>
      </c>
      <c r="F117" s="47">
        <f t="shared" si="4"/>
        <v>3.589579662977267E-4</v>
      </c>
      <c r="G117" s="63">
        <v>0.25626944902068466</v>
      </c>
      <c r="H117" s="63">
        <v>8.26</v>
      </c>
      <c r="I117" s="49">
        <f t="shared" si="5"/>
        <v>9.1989960244703922E-7</v>
      </c>
      <c r="J117" s="49">
        <f t="shared" si="7"/>
        <v>2.9649928016192226E-5</v>
      </c>
      <c r="K117" s="55"/>
    </row>
    <row r="118" spans="1:11">
      <c r="A118" s="43" t="s">
        <v>719</v>
      </c>
      <c r="B118" s="44" t="s">
        <v>720</v>
      </c>
      <c r="C118" s="45">
        <v>572.1</v>
      </c>
      <c r="D118" s="62">
        <v>112.16</v>
      </c>
      <c r="E118" s="46">
        <f t="shared" si="6"/>
        <v>64166.735999999997</v>
      </c>
      <c r="F118" s="47">
        <f t="shared" si="4"/>
        <v>1.7084482373023039E-3</v>
      </c>
      <c r="G118" s="63">
        <v>1.8723252496433669</v>
      </c>
      <c r="H118" s="63">
        <v>15.07</v>
      </c>
      <c r="I118" s="49">
        <f t="shared" si="5"/>
        <v>3.1987707724098066E-5</v>
      </c>
      <c r="J118" s="49">
        <f t="shared" si="7"/>
        <v>2.5746314936145721E-4</v>
      </c>
      <c r="K118" s="55"/>
    </row>
    <row r="119" spans="1:11">
      <c r="A119" s="43" t="s">
        <v>721</v>
      </c>
      <c r="B119" s="44" t="s">
        <v>722</v>
      </c>
      <c r="C119" s="45">
        <v>574.71100000000001</v>
      </c>
      <c r="D119" s="62">
        <v>124.55</v>
      </c>
      <c r="E119" s="46" t="str">
        <f t="shared" si="6"/>
        <v>Excl.</v>
      </c>
      <c r="F119" s="47" t="str">
        <f t="shared" si="4"/>
        <v>Excl.</v>
      </c>
      <c r="G119" s="63">
        <v>2.9225210758731435</v>
      </c>
      <c r="H119" s="63" t="s">
        <v>46</v>
      </c>
      <c r="I119" s="49" t="str">
        <f t="shared" si="5"/>
        <v/>
      </c>
      <c r="J119" s="49" t="str">
        <f t="shared" si="7"/>
        <v/>
      </c>
      <c r="K119" s="55"/>
    </row>
    <row r="120" spans="1:11">
      <c r="A120" s="43" t="s">
        <v>723</v>
      </c>
      <c r="B120" s="44" t="s">
        <v>724</v>
      </c>
      <c r="C120" s="45">
        <v>217.43100000000001</v>
      </c>
      <c r="D120" s="62">
        <v>281.64</v>
      </c>
      <c r="E120" s="46">
        <f t="shared" si="6"/>
        <v>61237.266840000004</v>
      </c>
      <c r="F120" s="47">
        <f t="shared" si="4"/>
        <v>1.630450714993651E-3</v>
      </c>
      <c r="G120" s="63">
        <v>0.9586706433745209</v>
      </c>
      <c r="H120" s="63">
        <v>10.375</v>
      </c>
      <c r="I120" s="49">
        <f t="shared" si="5"/>
        <v>1.5630652359334112E-5</v>
      </c>
      <c r="J120" s="49">
        <f t="shared" si="7"/>
        <v>1.6915926168059131E-4</v>
      </c>
      <c r="K120" s="55"/>
    </row>
    <row r="121" spans="1:11">
      <c r="A121" s="43" t="s">
        <v>725</v>
      </c>
      <c r="B121" s="44" t="s">
        <v>726</v>
      </c>
      <c r="C121" s="45">
        <v>213.273</v>
      </c>
      <c r="D121" s="62">
        <v>112.49</v>
      </c>
      <c r="E121" s="46">
        <f t="shared" si="6"/>
        <v>23991.07977</v>
      </c>
      <c r="F121" s="47">
        <f t="shared" si="4"/>
        <v>6.387658232146243E-4</v>
      </c>
      <c r="G121" s="63">
        <v>4.0181349453284732</v>
      </c>
      <c r="H121" s="63">
        <v>6.9770000000000003</v>
      </c>
      <c r="I121" s="49">
        <f t="shared" si="5"/>
        <v>2.5666472761401913E-5</v>
      </c>
      <c r="J121" s="49">
        <f t="shared" si="7"/>
        <v>4.4566691485684345E-5</v>
      </c>
      <c r="K121" s="55"/>
    </row>
    <row r="122" spans="1:11">
      <c r="A122" s="43" t="s">
        <v>727</v>
      </c>
      <c r="B122" s="44" t="s">
        <v>728</v>
      </c>
      <c r="C122" s="45">
        <v>123.611</v>
      </c>
      <c r="D122" s="62">
        <v>231.39</v>
      </c>
      <c r="E122" s="46">
        <f t="shared" si="6"/>
        <v>28602.349289999998</v>
      </c>
      <c r="F122" s="47">
        <f t="shared" si="4"/>
        <v>7.6154151314795416E-4</v>
      </c>
      <c r="G122" s="63">
        <v>0.67418643848048754</v>
      </c>
      <c r="H122" s="63">
        <v>15.31</v>
      </c>
      <c r="I122" s="49">
        <f t="shared" si="5"/>
        <v>5.1342096050426057E-6</v>
      </c>
      <c r="J122" s="49">
        <f t="shared" si="7"/>
        <v>1.1659200566295179E-4</v>
      </c>
      <c r="K122" s="55"/>
    </row>
    <row r="123" spans="1:11">
      <c r="A123" s="43" t="s">
        <v>729</v>
      </c>
      <c r="B123" s="44" t="s">
        <v>730</v>
      </c>
      <c r="C123" s="45">
        <v>441.59199999999998</v>
      </c>
      <c r="D123" s="62">
        <v>41.09</v>
      </c>
      <c r="E123" s="46" t="str">
        <f t="shared" si="6"/>
        <v>Excl.</v>
      </c>
      <c r="F123" s="47" t="str">
        <f t="shared" si="4"/>
        <v>Excl.</v>
      </c>
      <c r="G123" s="63">
        <v>1.5332197614991481</v>
      </c>
      <c r="H123" s="63" t="s">
        <v>46</v>
      </c>
      <c r="I123" s="49" t="str">
        <f t="shared" si="5"/>
        <v/>
      </c>
      <c r="J123" s="49" t="str">
        <f t="shared" si="7"/>
        <v/>
      </c>
      <c r="K123" s="55"/>
    </row>
    <row r="124" spans="1:11">
      <c r="A124" s="43" t="s">
        <v>731</v>
      </c>
      <c r="B124" s="44" t="s">
        <v>732</v>
      </c>
      <c r="C124" s="45">
        <v>182.2</v>
      </c>
      <c r="D124" s="62">
        <v>219.09</v>
      </c>
      <c r="E124" s="46" t="str">
        <f t="shared" si="6"/>
        <v>Excl.</v>
      </c>
      <c r="F124" s="47" t="str">
        <f t="shared" si="4"/>
        <v>Excl.</v>
      </c>
      <c r="G124" s="63" t="s">
        <v>46</v>
      </c>
      <c r="H124" s="63">
        <v>10.44</v>
      </c>
      <c r="I124" s="49" t="str">
        <f t="shared" si="5"/>
        <v/>
      </c>
      <c r="J124" s="49" t="str">
        <f t="shared" si="7"/>
        <v/>
      </c>
      <c r="K124" s="55"/>
    </row>
    <row r="125" spans="1:11">
      <c r="A125" s="43" t="s">
        <v>733</v>
      </c>
      <c r="B125" s="44" t="s">
        <v>734</v>
      </c>
      <c r="C125" s="45">
        <v>77.63</v>
      </c>
      <c r="D125" s="62">
        <v>419.67</v>
      </c>
      <c r="E125" s="46" t="str">
        <f t="shared" si="6"/>
        <v>Excl.</v>
      </c>
      <c r="F125" s="47" t="str">
        <f t="shared" si="4"/>
        <v>Excl.</v>
      </c>
      <c r="G125" s="63" t="s">
        <v>46</v>
      </c>
      <c r="H125" s="63">
        <v>9.89</v>
      </c>
      <c r="I125" s="49" t="str">
        <f t="shared" si="5"/>
        <v/>
      </c>
      <c r="J125" s="49" t="str">
        <f t="shared" si="7"/>
        <v/>
      </c>
      <c r="K125" s="55"/>
    </row>
    <row r="126" spans="1:11">
      <c r="A126" s="43" t="s">
        <v>735</v>
      </c>
      <c r="B126" s="44" t="s">
        <v>736</v>
      </c>
      <c r="C126" s="45">
        <v>246.08099999999999</v>
      </c>
      <c r="D126" s="62">
        <v>253.96</v>
      </c>
      <c r="E126" s="46">
        <f t="shared" si="6"/>
        <v>62494.730759999999</v>
      </c>
      <c r="F126" s="47">
        <f t="shared" si="4"/>
        <v>1.6639308661048938E-3</v>
      </c>
      <c r="G126" s="63">
        <v>1.9845644983461963</v>
      </c>
      <c r="H126" s="63">
        <v>17.71</v>
      </c>
      <c r="I126" s="49">
        <f t="shared" si="5"/>
        <v>3.3021781245742104E-5</v>
      </c>
      <c r="J126" s="49">
        <f t="shared" si="7"/>
        <v>2.946821563871767E-4</v>
      </c>
      <c r="K126" s="55"/>
    </row>
    <row r="127" spans="1:11">
      <c r="A127" s="43" t="s">
        <v>737</v>
      </c>
      <c r="B127" s="44" t="s">
        <v>738</v>
      </c>
      <c r="C127" s="45">
        <v>124.818</v>
      </c>
      <c r="D127" s="62">
        <v>60.95</v>
      </c>
      <c r="E127" s="46">
        <f t="shared" si="6"/>
        <v>7607.6571000000004</v>
      </c>
      <c r="F127" s="47">
        <f t="shared" si="4"/>
        <v>2.0255492444707423E-4</v>
      </c>
      <c r="G127" s="63">
        <v>3.8063986874487283</v>
      </c>
      <c r="H127" s="63">
        <v>18.88</v>
      </c>
      <c r="I127" s="49">
        <f t="shared" si="5"/>
        <v>7.710047985516196E-6</v>
      </c>
      <c r="J127" s="49">
        <f t="shared" si="7"/>
        <v>3.8242369735607613E-5</v>
      </c>
      <c r="K127" s="55"/>
    </row>
    <row r="128" spans="1:11">
      <c r="A128" s="43" t="s">
        <v>739</v>
      </c>
      <c r="B128" s="44" t="s">
        <v>740</v>
      </c>
      <c r="C128" s="45">
        <v>285.24900000000002</v>
      </c>
      <c r="D128" s="62">
        <v>89.51</v>
      </c>
      <c r="E128" s="46">
        <f t="shared" si="6"/>
        <v>25532.637990000003</v>
      </c>
      <c r="F128" s="47">
        <f t="shared" si="4"/>
        <v>6.7981002442906477E-4</v>
      </c>
      <c r="G128" s="63">
        <v>0.58094067701932739</v>
      </c>
      <c r="H128" s="63">
        <v>9.77</v>
      </c>
      <c r="I128" s="49">
        <f t="shared" si="5"/>
        <v>3.9492929583634641E-6</v>
      </c>
      <c r="J128" s="49">
        <f t="shared" si="7"/>
        <v>6.641743938671962E-5</v>
      </c>
      <c r="K128" s="55"/>
    </row>
    <row r="129" spans="1:11">
      <c r="A129" s="43" t="s">
        <v>741</v>
      </c>
      <c r="B129" s="44" t="s">
        <v>742</v>
      </c>
      <c r="C129" s="45">
        <v>3921.4850000000001</v>
      </c>
      <c r="D129" s="62">
        <v>12.13</v>
      </c>
      <c r="E129" s="46">
        <f t="shared" si="6"/>
        <v>47567.613050000007</v>
      </c>
      <c r="F129" s="47">
        <f t="shared" si="4"/>
        <v>1.2664942886911155E-3</v>
      </c>
      <c r="G129" s="63">
        <v>4.9464138499587795</v>
      </c>
      <c r="H129" s="63">
        <v>1.67</v>
      </c>
      <c r="I129" s="49">
        <f t="shared" si="5"/>
        <v>6.2646048904754266E-5</v>
      </c>
      <c r="J129" s="49">
        <f t="shared" si="7"/>
        <v>2.1150454621141628E-5</v>
      </c>
      <c r="K129" s="55"/>
    </row>
    <row r="130" spans="1:11">
      <c r="A130" s="43" t="s">
        <v>743</v>
      </c>
      <c r="B130" s="44" t="s">
        <v>744</v>
      </c>
      <c r="C130" s="45">
        <v>2055</v>
      </c>
      <c r="D130" s="62">
        <v>80.02</v>
      </c>
      <c r="E130" s="46">
        <f t="shared" si="6"/>
        <v>164441.1</v>
      </c>
      <c r="F130" s="47">
        <f t="shared" si="4"/>
        <v>4.3782670733797631E-3</v>
      </c>
      <c r="G130" s="63">
        <v>2.5743564108972756</v>
      </c>
      <c r="H130" s="63">
        <v>8.1</v>
      </c>
      <c r="I130" s="49">
        <f t="shared" si="5"/>
        <v>1.1271219908975645E-4</v>
      </c>
      <c r="J130" s="49">
        <f t="shared" si="7"/>
        <v>3.5463963294376079E-4</v>
      </c>
      <c r="K130" s="55"/>
    </row>
    <row r="131" spans="1:11">
      <c r="A131" s="43" t="s">
        <v>745</v>
      </c>
      <c r="B131" s="44" t="s">
        <v>746</v>
      </c>
      <c r="C131" s="45">
        <v>526.09100000000001</v>
      </c>
      <c r="D131" s="62">
        <v>23.6</v>
      </c>
      <c r="E131" s="46" t="str">
        <f t="shared" si="6"/>
        <v>Excl.</v>
      </c>
      <c r="F131" s="47" t="str">
        <f t="shared" si="4"/>
        <v>Excl.</v>
      </c>
      <c r="G131" s="63">
        <v>5.2542372881355925</v>
      </c>
      <c r="H131" s="63" t="s">
        <v>46</v>
      </c>
      <c r="I131" s="49" t="str">
        <f t="shared" si="5"/>
        <v/>
      </c>
      <c r="J131" s="49" t="str">
        <f t="shared" si="7"/>
        <v/>
      </c>
      <c r="K131" s="55"/>
    </row>
    <row r="132" spans="1:11">
      <c r="A132" s="43" t="s">
        <v>747</v>
      </c>
      <c r="B132" s="44" t="s">
        <v>748</v>
      </c>
      <c r="C132" s="45">
        <v>192.078</v>
      </c>
      <c r="D132" s="62">
        <v>163.85</v>
      </c>
      <c r="E132" s="46">
        <f t="shared" si="6"/>
        <v>31471.980299999999</v>
      </c>
      <c r="F132" s="47">
        <f t="shared" si="4"/>
        <v>8.3794583642134819E-4</v>
      </c>
      <c r="G132" s="63">
        <v>1.8309429356118401</v>
      </c>
      <c r="H132" s="63">
        <v>8.0399999999999991</v>
      </c>
      <c r="I132" s="49">
        <f t="shared" si="5"/>
        <v>1.5342310096210218E-5</v>
      </c>
      <c r="J132" s="49">
        <f t="shared" si="7"/>
        <v>6.7370845248276387E-5</v>
      </c>
      <c r="K132" s="55"/>
    </row>
    <row r="133" spans="1:11">
      <c r="A133" s="43" t="s">
        <v>749</v>
      </c>
      <c r="B133" s="44" t="s">
        <v>750</v>
      </c>
      <c r="C133" s="45">
        <v>1436.49</v>
      </c>
      <c r="D133" s="62">
        <v>52.73</v>
      </c>
      <c r="E133" s="46">
        <f t="shared" si="6"/>
        <v>75746.117700000003</v>
      </c>
      <c r="F133" s="47">
        <f t="shared" si="4"/>
        <v>2.0167508795687823E-3</v>
      </c>
      <c r="G133" s="63">
        <v>1.1378721790252229</v>
      </c>
      <c r="H133" s="63">
        <v>16.489999999999998</v>
      </c>
      <c r="I133" s="49">
        <f t="shared" si="5"/>
        <v>2.2948047178859653E-5</v>
      </c>
      <c r="J133" s="49">
        <f t="shared" si="7"/>
        <v>3.325622200408922E-4</v>
      </c>
      <c r="K133" s="55"/>
    </row>
    <row r="134" spans="1:11">
      <c r="A134" s="43" t="s">
        <v>751</v>
      </c>
      <c r="B134" s="44" t="s">
        <v>752</v>
      </c>
      <c r="C134" s="45">
        <v>397.68400000000003</v>
      </c>
      <c r="D134" s="62">
        <v>118.77</v>
      </c>
      <c r="E134" s="46" t="str">
        <f t="shared" si="6"/>
        <v>Excl.</v>
      </c>
      <c r="F134" s="47" t="str">
        <f t="shared" si="4"/>
        <v>Excl.</v>
      </c>
      <c r="G134" s="63" t="s">
        <v>46</v>
      </c>
      <c r="H134" s="63">
        <v>23.63</v>
      </c>
      <c r="I134" s="49" t="str">
        <f t="shared" si="5"/>
        <v/>
      </c>
      <c r="J134" s="49" t="str">
        <f t="shared" si="7"/>
        <v/>
      </c>
      <c r="K134" s="55"/>
    </row>
    <row r="135" spans="1:11">
      <c r="A135" s="43" t="s">
        <v>753</v>
      </c>
      <c r="B135" s="44" t="s">
        <v>754</v>
      </c>
      <c r="C135" s="45">
        <v>274.36399999999998</v>
      </c>
      <c r="D135" s="62">
        <v>299.77</v>
      </c>
      <c r="E135" s="46">
        <f t="shared" si="6"/>
        <v>82246.096279999983</v>
      </c>
      <c r="F135" s="47">
        <f t="shared" si="4"/>
        <v>2.189813709934717E-3</v>
      </c>
      <c r="G135" s="63">
        <v>1.8947860026019951</v>
      </c>
      <c r="H135" s="63">
        <v>14.175000000000001</v>
      </c>
      <c r="I135" s="49">
        <f t="shared" si="5"/>
        <v>4.1492283658902474E-5</v>
      </c>
      <c r="J135" s="49">
        <f t="shared" si="7"/>
        <v>3.1040609338324617E-4</v>
      </c>
      <c r="K135" s="55"/>
    </row>
    <row r="136" spans="1:11">
      <c r="A136" s="43" t="s">
        <v>755</v>
      </c>
      <c r="B136" s="44" t="s">
        <v>756</v>
      </c>
      <c r="C136" s="45">
        <v>564.54899999999998</v>
      </c>
      <c r="D136" s="62">
        <v>68.75</v>
      </c>
      <c r="E136" s="46">
        <f t="shared" si="6"/>
        <v>38812.743750000001</v>
      </c>
      <c r="F136" s="47">
        <f t="shared" si="4"/>
        <v>1.0333946804548936E-3</v>
      </c>
      <c r="G136" s="63">
        <v>3.4327272727272726</v>
      </c>
      <c r="H136" s="63">
        <v>0</v>
      </c>
      <c r="I136" s="49">
        <f t="shared" si="5"/>
        <v>3.5473621030887988E-5</v>
      </c>
      <c r="J136" s="49">
        <f t="shared" si="7"/>
        <v>0</v>
      </c>
      <c r="K136" s="55"/>
    </row>
    <row r="137" spans="1:11">
      <c r="A137" s="43" t="s">
        <v>757</v>
      </c>
      <c r="B137" s="44" t="s">
        <v>758</v>
      </c>
      <c r="C137" s="45">
        <v>139.29900000000001</v>
      </c>
      <c r="D137" s="62">
        <v>144.13999999999999</v>
      </c>
      <c r="E137" s="46" t="str">
        <f t="shared" si="6"/>
        <v>Excl.</v>
      </c>
      <c r="F137" s="47" t="str">
        <f t="shared" si="4"/>
        <v>Excl.</v>
      </c>
      <c r="G137" s="63">
        <v>2.7750797835437773</v>
      </c>
      <c r="H137" s="63" t="s">
        <v>46</v>
      </c>
      <c r="I137" s="49" t="str">
        <f t="shared" si="5"/>
        <v/>
      </c>
      <c r="J137" s="49" t="str">
        <f t="shared" si="7"/>
        <v/>
      </c>
      <c r="K137" s="55"/>
    </row>
    <row r="138" spans="1:11">
      <c r="A138" s="43" t="s">
        <v>759</v>
      </c>
      <c r="B138" s="44" t="s">
        <v>760</v>
      </c>
      <c r="C138" s="45">
        <v>150.87700000000001</v>
      </c>
      <c r="D138" s="62">
        <v>115.92</v>
      </c>
      <c r="E138" s="46">
        <f t="shared" si="6"/>
        <v>17489.661840000001</v>
      </c>
      <c r="F138" s="47">
        <f t="shared" si="4"/>
        <v>4.6566466995549491E-4</v>
      </c>
      <c r="G138" s="63">
        <v>2.7777777777777781</v>
      </c>
      <c r="H138" s="63">
        <v>7</v>
      </c>
      <c r="I138" s="49">
        <f t="shared" si="5"/>
        <v>1.2935129720985971E-5</v>
      </c>
      <c r="J138" s="49">
        <f t="shared" si="7"/>
        <v>3.2596526896884641E-5</v>
      </c>
      <c r="K138" s="55"/>
    </row>
    <row r="139" spans="1:11">
      <c r="A139" s="43" t="s">
        <v>761</v>
      </c>
      <c r="B139" s="44" t="s">
        <v>762</v>
      </c>
      <c r="C139" s="45">
        <v>49.069000000000003</v>
      </c>
      <c r="D139" s="62">
        <v>921.46</v>
      </c>
      <c r="E139" s="46" t="str">
        <f t="shared" si="6"/>
        <v>Excl.</v>
      </c>
      <c r="F139" s="47" t="str">
        <f t="shared" si="4"/>
        <v>Excl.</v>
      </c>
      <c r="G139" s="63">
        <v>0.88989212771037263</v>
      </c>
      <c r="H139" s="63" t="s">
        <v>46</v>
      </c>
      <c r="I139" s="49" t="str">
        <f t="shared" si="5"/>
        <v/>
      </c>
      <c r="J139" s="49" t="str">
        <f t="shared" si="7"/>
        <v/>
      </c>
      <c r="K139" s="55"/>
    </row>
    <row r="140" spans="1:11">
      <c r="A140" s="43" t="s">
        <v>763</v>
      </c>
      <c r="B140" s="44" t="s">
        <v>764</v>
      </c>
      <c r="C140" s="45">
        <v>885.30100000000004</v>
      </c>
      <c r="D140" s="62">
        <v>36.700000000000003</v>
      </c>
      <c r="E140" s="46">
        <f t="shared" si="6"/>
        <v>32490.546700000003</v>
      </c>
      <c r="F140" s="47">
        <f t="shared" ref="F140:F203" si="8">IF(E140="Excl.","Excl.",E140/(SUM($E$12:$E$514)))</f>
        <v>8.6506530795961315E-4</v>
      </c>
      <c r="G140" s="63">
        <v>1.8528610354223434</v>
      </c>
      <c r="H140" s="63">
        <v>11.6</v>
      </c>
      <c r="I140" s="49">
        <f t="shared" ref="I140:I203" si="9">IFERROR(G140*F140/100, "")</f>
        <v>1.602845802213997E-5</v>
      </c>
      <c r="J140" s="49">
        <f t="shared" si="7"/>
        <v>1.0034757572331512E-4</v>
      </c>
      <c r="K140" s="55"/>
    </row>
    <row r="141" spans="1:11">
      <c r="A141" s="43" t="s">
        <v>765</v>
      </c>
      <c r="B141" s="44" t="s">
        <v>766</v>
      </c>
      <c r="C141" s="45">
        <v>189.68</v>
      </c>
      <c r="D141" s="62">
        <v>224.83</v>
      </c>
      <c r="E141" s="46">
        <f t="shared" ref="E141:E204" si="10">IF(OR(H141="n/a", G141=0, G141="n/a"), "Excl.", IFERROR(D141*C141, "Excl."))</f>
        <v>42645.754400000005</v>
      </c>
      <c r="F141" s="47">
        <f t="shared" si="8"/>
        <v>1.1354491201345661E-3</v>
      </c>
      <c r="G141" s="63">
        <v>2.0637815238179957</v>
      </c>
      <c r="H141" s="63">
        <v>8.5299999999999994</v>
      </c>
      <c r="I141" s="49">
        <f t="shared" si="9"/>
        <v>2.3433189153691175E-5</v>
      </c>
      <c r="J141" s="49">
        <f t="shared" ref="J141:J204" si="11">IFERROR(H141*F141/100, "")</f>
        <v>9.6853809947478487E-5</v>
      </c>
      <c r="K141" s="55"/>
    </row>
    <row r="142" spans="1:11">
      <c r="A142" s="43" t="s">
        <v>767</v>
      </c>
      <c r="B142" s="44" t="s">
        <v>768</v>
      </c>
      <c r="C142" s="45">
        <v>703.78200000000004</v>
      </c>
      <c r="D142" s="62">
        <v>19.899999999999999</v>
      </c>
      <c r="E142" s="46">
        <f t="shared" si="10"/>
        <v>14005.2618</v>
      </c>
      <c r="F142" s="47">
        <f t="shared" si="8"/>
        <v>3.7289203607251107E-4</v>
      </c>
      <c r="G142" s="63">
        <v>6.0301507537688446</v>
      </c>
      <c r="H142" s="63">
        <v>4.4800000000000004</v>
      </c>
      <c r="I142" s="49">
        <f t="shared" si="9"/>
        <v>2.2485951923970519E-5</v>
      </c>
      <c r="J142" s="49">
        <f t="shared" si="11"/>
        <v>1.67055632160485E-5</v>
      </c>
      <c r="K142" s="55"/>
    </row>
    <row r="143" spans="1:11">
      <c r="A143" s="43" t="s">
        <v>769</v>
      </c>
      <c r="B143" s="44" t="s">
        <v>770</v>
      </c>
      <c r="C143" s="45">
        <v>70.040000000000006</v>
      </c>
      <c r="D143" s="62">
        <v>177.19</v>
      </c>
      <c r="E143" s="46" t="str">
        <f t="shared" si="10"/>
        <v>Excl.</v>
      </c>
      <c r="F143" s="47" t="str">
        <f t="shared" si="8"/>
        <v>Excl.</v>
      </c>
      <c r="G143" s="63" t="s">
        <v>46</v>
      </c>
      <c r="H143" s="63">
        <v>28.44</v>
      </c>
      <c r="I143" s="49" t="str">
        <f t="shared" si="9"/>
        <v/>
      </c>
      <c r="J143" s="49" t="str">
        <f t="shared" si="11"/>
        <v/>
      </c>
      <c r="K143" s="55"/>
    </row>
    <row r="144" spans="1:11">
      <c r="A144" s="43" t="s">
        <v>771</v>
      </c>
      <c r="B144" s="44" t="s">
        <v>772</v>
      </c>
      <c r="C144" s="45">
        <v>180.98</v>
      </c>
      <c r="D144" s="62">
        <v>53.79</v>
      </c>
      <c r="E144" s="46" t="str">
        <f t="shared" si="10"/>
        <v>Excl.</v>
      </c>
      <c r="F144" s="47" t="str">
        <f t="shared" si="8"/>
        <v>Excl.</v>
      </c>
      <c r="G144" s="63" t="s">
        <v>46</v>
      </c>
      <c r="H144" s="63">
        <v>28.24</v>
      </c>
      <c r="I144" s="49" t="str">
        <f t="shared" si="9"/>
        <v/>
      </c>
      <c r="J144" s="49" t="str">
        <f t="shared" si="11"/>
        <v/>
      </c>
      <c r="K144" s="55"/>
    </row>
    <row r="145" spans="1:11">
      <c r="A145" s="43" t="s">
        <v>773</v>
      </c>
      <c r="B145" s="44" t="s">
        <v>774</v>
      </c>
      <c r="C145" s="45">
        <v>352.029</v>
      </c>
      <c r="D145" s="62">
        <v>74.44</v>
      </c>
      <c r="E145" s="46">
        <f t="shared" si="10"/>
        <v>26205.038759999999</v>
      </c>
      <c r="F145" s="47">
        <f t="shared" si="8"/>
        <v>6.9771278810193112E-4</v>
      </c>
      <c r="G145" s="63">
        <v>0.42987641053197206</v>
      </c>
      <c r="H145" s="63">
        <v>8.98</v>
      </c>
      <c r="I145" s="49">
        <f t="shared" si="9"/>
        <v>2.999302689315126E-6</v>
      </c>
      <c r="J145" s="49">
        <f t="shared" si="11"/>
        <v>6.2654608371553425E-5</v>
      </c>
      <c r="K145" s="55"/>
    </row>
    <row r="146" spans="1:11">
      <c r="A146" s="43" t="s">
        <v>775</v>
      </c>
      <c r="B146" s="44" t="s">
        <v>776</v>
      </c>
      <c r="C146" s="45">
        <v>147.61600000000001</v>
      </c>
      <c r="D146" s="62">
        <v>197.83</v>
      </c>
      <c r="E146" s="46">
        <f t="shared" si="10"/>
        <v>29202.873280000003</v>
      </c>
      <c r="F146" s="47">
        <f t="shared" si="8"/>
        <v>7.775305475936716E-4</v>
      </c>
      <c r="G146" s="63">
        <v>2.7700550978112521</v>
      </c>
      <c r="H146" s="63">
        <v>2.36</v>
      </c>
      <c r="I146" s="49">
        <f t="shared" si="9"/>
        <v>2.1538024570658241E-5</v>
      </c>
      <c r="J146" s="49">
        <f t="shared" si="11"/>
        <v>1.8349720923210648E-5</v>
      </c>
      <c r="K146" s="55"/>
    </row>
    <row r="147" spans="1:11">
      <c r="A147" s="43" t="s">
        <v>777</v>
      </c>
      <c r="B147" s="44" t="s">
        <v>778</v>
      </c>
      <c r="C147" s="45">
        <v>401.54399999999998</v>
      </c>
      <c r="D147" s="62">
        <v>43.8</v>
      </c>
      <c r="E147" s="46" t="str">
        <f t="shared" si="10"/>
        <v>Excl.</v>
      </c>
      <c r="F147" s="47" t="str">
        <f t="shared" si="8"/>
        <v>Excl.</v>
      </c>
      <c r="G147" s="63">
        <v>2.2831050228310503</v>
      </c>
      <c r="H147" s="63" t="s">
        <v>46</v>
      </c>
      <c r="I147" s="49" t="str">
        <f t="shared" si="9"/>
        <v/>
      </c>
      <c r="J147" s="49" t="str">
        <f t="shared" si="11"/>
        <v/>
      </c>
      <c r="K147" s="55"/>
    </row>
    <row r="148" spans="1:11">
      <c r="A148" s="43" t="s">
        <v>779</v>
      </c>
      <c r="B148" s="44" t="s">
        <v>780</v>
      </c>
      <c r="C148" s="45">
        <v>548.30499999999995</v>
      </c>
      <c r="D148" s="62">
        <v>30.98</v>
      </c>
      <c r="E148" s="46">
        <f t="shared" si="10"/>
        <v>16986.4889</v>
      </c>
      <c r="F148" s="47">
        <f t="shared" si="8"/>
        <v>4.5226762070553429E-4</v>
      </c>
      <c r="G148" s="63">
        <v>3.6475145255003225</v>
      </c>
      <c r="H148" s="63">
        <v>6.59</v>
      </c>
      <c r="I148" s="49">
        <f t="shared" si="9"/>
        <v>1.6496527159369067E-5</v>
      </c>
      <c r="J148" s="49">
        <f t="shared" si="11"/>
        <v>2.980443620449471E-5</v>
      </c>
      <c r="K148" s="55"/>
    </row>
    <row r="149" spans="1:11">
      <c r="A149" s="43" t="s">
        <v>781</v>
      </c>
      <c r="B149" s="44" t="s">
        <v>782</v>
      </c>
      <c r="C149" s="45">
        <v>218.5</v>
      </c>
      <c r="D149" s="62">
        <v>253.33</v>
      </c>
      <c r="E149" s="46">
        <f t="shared" si="10"/>
        <v>55352.605000000003</v>
      </c>
      <c r="F149" s="47">
        <f t="shared" si="8"/>
        <v>1.4737707780919495E-3</v>
      </c>
      <c r="G149" s="63">
        <v>0.94738088659061304</v>
      </c>
      <c r="H149" s="63">
        <v>12.484999999999999</v>
      </c>
      <c r="I149" s="49">
        <f t="shared" si="9"/>
        <v>1.3962222663800886E-5</v>
      </c>
      <c r="J149" s="49">
        <f t="shared" si="11"/>
        <v>1.840002816447799E-4</v>
      </c>
      <c r="K149" s="55"/>
    </row>
    <row r="150" spans="1:11">
      <c r="A150" s="43" t="s">
        <v>783</v>
      </c>
      <c r="B150" s="44" t="s">
        <v>784</v>
      </c>
      <c r="C150" s="45">
        <v>1341.3589999999999</v>
      </c>
      <c r="D150" s="62">
        <v>68.53</v>
      </c>
      <c r="E150" s="46">
        <f t="shared" si="10"/>
        <v>91923.332269999999</v>
      </c>
      <c r="F150" s="47">
        <f t="shared" si="8"/>
        <v>2.447471459100483E-3</v>
      </c>
      <c r="G150" s="63">
        <v>2.4806654020137162</v>
      </c>
      <c r="H150" s="63">
        <v>7.65</v>
      </c>
      <c r="I150" s="49">
        <f t="shared" si="9"/>
        <v>6.0713577710065963E-5</v>
      </c>
      <c r="J150" s="49">
        <f t="shared" si="11"/>
        <v>1.8723156662118695E-4</v>
      </c>
      <c r="K150" s="55"/>
    </row>
    <row r="151" spans="1:11">
      <c r="A151" s="43" t="s">
        <v>785</v>
      </c>
      <c r="B151" s="44" t="s">
        <v>786</v>
      </c>
      <c r="C151" s="45">
        <v>639.72400000000005</v>
      </c>
      <c r="D151" s="62">
        <v>30.51</v>
      </c>
      <c r="E151" s="46">
        <f t="shared" si="10"/>
        <v>19517.979240000004</v>
      </c>
      <c r="F151" s="47">
        <f t="shared" si="8"/>
        <v>5.1966890178551349E-4</v>
      </c>
      <c r="G151" s="63">
        <v>2.6220911176663386</v>
      </c>
      <c r="H151" s="63">
        <v>7.95</v>
      </c>
      <c r="I151" s="49">
        <f t="shared" si="9"/>
        <v>1.3626192114992158E-5</v>
      </c>
      <c r="J151" s="49">
        <f t="shared" si="11"/>
        <v>4.1313677691948324E-5</v>
      </c>
      <c r="K151" s="55"/>
    </row>
    <row r="152" spans="1:11">
      <c r="A152" s="43" t="s">
        <v>787</v>
      </c>
      <c r="B152" s="44" t="s">
        <v>788</v>
      </c>
      <c r="C152" s="45">
        <v>120.501</v>
      </c>
      <c r="D152" s="62">
        <v>358.12</v>
      </c>
      <c r="E152" s="46">
        <f t="shared" si="10"/>
        <v>43153.818120000004</v>
      </c>
      <c r="F152" s="47">
        <f t="shared" si="8"/>
        <v>1.1489763870797204E-3</v>
      </c>
      <c r="G152" s="63">
        <v>0.98849547637663349</v>
      </c>
      <c r="H152" s="63">
        <v>-1.3</v>
      </c>
      <c r="I152" s="49">
        <f t="shared" si="9"/>
        <v>1.1357579610918715E-5</v>
      </c>
      <c r="J152" s="49">
        <f t="shared" si="11"/>
        <v>-1.4936693032036366E-5</v>
      </c>
      <c r="K152" s="55"/>
    </row>
    <row r="153" spans="1:11">
      <c r="A153" s="43" t="s">
        <v>789</v>
      </c>
      <c r="B153" s="44" t="s">
        <v>790</v>
      </c>
      <c r="C153" s="45">
        <v>102.236</v>
      </c>
      <c r="D153" s="62">
        <v>255.29</v>
      </c>
      <c r="E153" s="46">
        <f t="shared" si="10"/>
        <v>26099.828440000001</v>
      </c>
      <c r="F153" s="47">
        <f t="shared" si="8"/>
        <v>6.9491154875340002E-4</v>
      </c>
      <c r="G153" s="63">
        <v>1.3788240824160758</v>
      </c>
      <c r="H153" s="63">
        <v>12.41</v>
      </c>
      <c r="I153" s="49">
        <f t="shared" si="9"/>
        <v>9.5816077857024093E-6</v>
      </c>
      <c r="J153" s="49">
        <f t="shared" si="11"/>
        <v>8.6238523200296953E-5</v>
      </c>
      <c r="K153" s="55"/>
    </row>
    <row r="154" spans="1:11">
      <c r="A154" s="43" t="s">
        <v>791</v>
      </c>
      <c r="B154" s="44" t="s">
        <v>792</v>
      </c>
      <c r="C154" s="45">
        <v>298.39999999999998</v>
      </c>
      <c r="D154" s="62">
        <v>242.75</v>
      </c>
      <c r="E154" s="46">
        <f t="shared" si="10"/>
        <v>72436.599999999991</v>
      </c>
      <c r="F154" s="47">
        <f t="shared" si="8"/>
        <v>1.9286345122209747E-3</v>
      </c>
      <c r="G154" s="63">
        <v>2.3069001029866114</v>
      </c>
      <c r="H154" s="63">
        <v>7.2549999999999999</v>
      </c>
      <c r="I154" s="49">
        <f t="shared" si="9"/>
        <v>4.4491671548660998E-5</v>
      </c>
      <c r="J154" s="49">
        <f t="shared" si="11"/>
        <v>1.3992243386163171E-4</v>
      </c>
      <c r="K154" s="55"/>
    </row>
    <row r="155" spans="1:11">
      <c r="A155" s="43" t="s">
        <v>793</v>
      </c>
      <c r="B155" s="44" t="s">
        <v>794</v>
      </c>
      <c r="C155" s="45">
        <v>134.398</v>
      </c>
      <c r="D155" s="62">
        <v>223.62</v>
      </c>
      <c r="E155" s="46">
        <f t="shared" si="10"/>
        <v>30054.080760000001</v>
      </c>
      <c r="F155" s="47">
        <f t="shared" si="8"/>
        <v>8.0019406469674704E-4</v>
      </c>
      <c r="G155" s="63">
        <v>1.1090242375458366</v>
      </c>
      <c r="H155" s="63">
        <v>7.02</v>
      </c>
      <c r="I155" s="49">
        <f t="shared" si="9"/>
        <v>8.8743461248901375E-6</v>
      </c>
      <c r="J155" s="49">
        <f t="shared" si="11"/>
        <v>5.6173623341711634E-5</v>
      </c>
      <c r="K155" s="55"/>
    </row>
    <row r="156" spans="1:11">
      <c r="A156" s="43" t="s">
        <v>795</v>
      </c>
      <c r="B156" s="44" t="s">
        <v>796</v>
      </c>
      <c r="C156" s="45">
        <v>226.352</v>
      </c>
      <c r="D156" s="62">
        <v>327.45999999999998</v>
      </c>
      <c r="E156" s="46">
        <f t="shared" si="10"/>
        <v>74121.225919999997</v>
      </c>
      <c r="F156" s="47">
        <f t="shared" si="8"/>
        <v>1.9734879107721772E-3</v>
      </c>
      <c r="G156" s="63">
        <v>1.0260795211628901</v>
      </c>
      <c r="H156" s="63">
        <v>13.465</v>
      </c>
      <c r="I156" s="49">
        <f t="shared" si="9"/>
        <v>2.0249555305058682E-5</v>
      </c>
      <c r="J156" s="49">
        <f t="shared" si="11"/>
        <v>2.6573014718547365E-4</v>
      </c>
      <c r="K156" s="55"/>
    </row>
    <row r="157" spans="1:11">
      <c r="A157" s="43" t="s">
        <v>797</v>
      </c>
      <c r="B157" s="44" t="s">
        <v>798</v>
      </c>
      <c r="C157" s="45">
        <v>377.42399999999998</v>
      </c>
      <c r="D157" s="62">
        <v>31.37</v>
      </c>
      <c r="E157" s="46">
        <f t="shared" si="10"/>
        <v>11839.79088</v>
      </c>
      <c r="F157" s="47">
        <f t="shared" si="8"/>
        <v>3.1523607276773275E-4</v>
      </c>
      <c r="G157" s="63">
        <v>4.2078418871533314</v>
      </c>
      <c r="H157" s="63">
        <v>3.91</v>
      </c>
      <c r="I157" s="49">
        <f t="shared" si="9"/>
        <v>1.3264635513337815E-5</v>
      </c>
      <c r="J157" s="49">
        <f t="shared" si="11"/>
        <v>1.232573044521835E-5</v>
      </c>
      <c r="K157" s="55"/>
    </row>
    <row r="158" spans="1:11">
      <c r="A158" s="43" t="s">
        <v>799</v>
      </c>
      <c r="B158" s="44" t="s">
        <v>800</v>
      </c>
      <c r="C158" s="45">
        <v>255.351</v>
      </c>
      <c r="D158" s="62">
        <v>96.18</v>
      </c>
      <c r="E158" s="46">
        <f t="shared" si="10"/>
        <v>24559.659180000002</v>
      </c>
      <c r="F158" s="47">
        <f t="shared" si="8"/>
        <v>6.5390432879142168E-4</v>
      </c>
      <c r="G158" s="63">
        <v>1.6635475150758992</v>
      </c>
      <c r="H158" s="63">
        <v>0.23</v>
      </c>
      <c r="I158" s="49">
        <f t="shared" si="9"/>
        <v>1.0878009212583434E-5</v>
      </c>
      <c r="J158" s="49">
        <f t="shared" si="11"/>
        <v>1.5039799562202699E-6</v>
      </c>
      <c r="K158" s="55"/>
    </row>
    <row r="159" spans="1:11">
      <c r="A159" s="43" t="s">
        <v>801</v>
      </c>
      <c r="B159" s="44" t="s">
        <v>802</v>
      </c>
      <c r="C159" s="45">
        <v>60.613999999999997</v>
      </c>
      <c r="D159" s="62">
        <v>147.21</v>
      </c>
      <c r="E159" s="46" t="str">
        <f t="shared" si="10"/>
        <v>Excl.</v>
      </c>
      <c r="F159" s="47" t="str">
        <f t="shared" si="8"/>
        <v>Excl.</v>
      </c>
      <c r="G159" s="63" t="s">
        <v>46</v>
      </c>
      <c r="H159" s="63">
        <v>7</v>
      </c>
      <c r="I159" s="49" t="str">
        <f t="shared" si="9"/>
        <v/>
      </c>
      <c r="J159" s="49" t="str">
        <f t="shared" si="11"/>
        <v/>
      </c>
      <c r="K159" s="55"/>
    </row>
    <row r="160" spans="1:11">
      <c r="A160" s="43" t="s">
        <v>803</v>
      </c>
      <c r="B160" s="44" t="s">
        <v>804</v>
      </c>
      <c r="C160" s="45">
        <v>255.684</v>
      </c>
      <c r="D160" s="62">
        <v>272.10000000000002</v>
      </c>
      <c r="E160" s="46">
        <f t="shared" si="10"/>
        <v>69571.616399999999</v>
      </c>
      <c r="F160" s="47">
        <f t="shared" si="8"/>
        <v>1.852353926882802E-3</v>
      </c>
      <c r="G160" s="63">
        <v>1.4906284454244763</v>
      </c>
      <c r="H160" s="63">
        <v>6.92</v>
      </c>
      <c r="I160" s="49">
        <f t="shared" si="9"/>
        <v>2.7611714544052349E-5</v>
      </c>
      <c r="J160" s="49">
        <f t="shared" si="11"/>
        <v>1.2818289174028989E-4</v>
      </c>
      <c r="K160" s="55"/>
    </row>
    <row r="161" spans="1:11">
      <c r="A161" s="43" t="s">
        <v>805</v>
      </c>
      <c r="B161" s="44" t="s">
        <v>434</v>
      </c>
      <c r="C161" s="45">
        <v>341.88400000000001</v>
      </c>
      <c r="D161" s="62">
        <v>60.34</v>
      </c>
      <c r="E161" s="46">
        <f t="shared" si="10"/>
        <v>20629.280560000003</v>
      </c>
      <c r="F161" s="47">
        <f t="shared" si="8"/>
        <v>5.4925745341864816E-4</v>
      </c>
      <c r="G161" s="63">
        <v>3.7122969837587005</v>
      </c>
      <c r="H161" s="63">
        <v>8.4149999999999991</v>
      </c>
      <c r="I161" s="49">
        <f t="shared" si="9"/>
        <v>2.0390067876330326E-5</v>
      </c>
      <c r="J161" s="49">
        <f t="shared" si="11"/>
        <v>4.6220014705179241E-5</v>
      </c>
      <c r="K161" s="55"/>
    </row>
    <row r="162" spans="1:11">
      <c r="A162" s="43" t="s">
        <v>806</v>
      </c>
      <c r="B162" s="44" t="s">
        <v>807</v>
      </c>
      <c r="C162" s="45">
        <v>118.18</v>
      </c>
      <c r="D162" s="62">
        <v>200.77</v>
      </c>
      <c r="E162" s="46" t="str">
        <f t="shared" si="10"/>
        <v>Excl.</v>
      </c>
      <c r="F162" s="47" t="str">
        <f t="shared" si="8"/>
        <v>Excl.</v>
      </c>
      <c r="G162" s="63">
        <v>1.593863625043582</v>
      </c>
      <c r="H162" s="63" t="s">
        <v>46</v>
      </c>
      <c r="I162" s="49" t="str">
        <f t="shared" si="9"/>
        <v/>
      </c>
      <c r="J162" s="49" t="str">
        <f t="shared" si="11"/>
        <v/>
      </c>
      <c r="K162" s="55"/>
    </row>
    <row r="163" spans="1:11">
      <c r="A163" s="43" t="s">
        <v>808</v>
      </c>
      <c r="B163" s="44" t="s">
        <v>809</v>
      </c>
      <c r="C163" s="45">
        <v>336.709</v>
      </c>
      <c r="D163" s="62">
        <v>133.30000000000001</v>
      </c>
      <c r="E163" s="46">
        <f t="shared" si="10"/>
        <v>44883.309700000005</v>
      </c>
      <c r="F163" s="47">
        <f t="shared" si="8"/>
        <v>1.1950243400452598E-3</v>
      </c>
      <c r="G163" s="63">
        <v>3.6609152288072018</v>
      </c>
      <c r="H163" s="63">
        <v>7.7149999999999999</v>
      </c>
      <c r="I163" s="49">
        <f t="shared" si="9"/>
        <v>4.3748828052669674E-5</v>
      </c>
      <c r="J163" s="49">
        <f t="shared" si="11"/>
        <v>9.2196127834491795E-5</v>
      </c>
      <c r="K163" s="55"/>
    </row>
    <row r="164" spans="1:11">
      <c r="A164" s="43" t="s">
        <v>810</v>
      </c>
      <c r="B164" s="44" t="s">
        <v>811</v>
      </c>
      <c r="C164" s="45">
        <v>674.11599999999999</v>
      </c>
      <c r="D164" s="62">
        <v>19.36</v>
      </c>
      <c r="E164" s="46">
        <f t="shared" si="10"/>
        <v>13050.885759999999</v>
      </c>
      <c r="F164" s="47">
        <f t="shared" si="8"/>
        <v>3.4748164176382195E-4</v>
      </c>
      <c r="G164" s="63">
        <v>4.9586776859504136</v>
      </c>
      <c r="H164" s="63">
        <v>3.25</v>
      </c>
      <c r="I164" s="49">
        <f t="shared" si="9"/>
        <v>1.7230494632916792E-5</v>
      </c>
      <c r="J164" s="49">
        <f t="shared" si="11"/>
        <v>1.1293153357324214E-5</v>
      </c>
      <c r="K164" s="55"/>
    </row>
    <row r="165" spans="1:11">
      <c r="A165" s="43" t="s">
        <v>812</v>
      </c>
      <c r="B165" s="44" t="s">
        <v>813</v>
      </c>
      <c r="C165" s="45">
        <v>2748.5140000000001</v>
      </c>
      <c r="D165" s="62">
        <v>117.19</v>
      </c>
      <c r="E165" s="46">
        <f t="shared" si="10"/>
        <v>322098.35566</v>
      </c>
      <c r="F165" s="47">
        <f t="shared" si="8"/>
        <v>8.5759133511995617E-3</v>
      </c>
      <c r="G165" s="63">
        <v>1.3653042068435874</v>
      </c>
      <c r="H165" s="63">
        <v>11.234999999999999</v>
      </c>
      <c r="I165" s="49">
        <f t="shared" si="9"/>
        <v>1.170873057591885E-4</v>
      </c>
      <c r="J165" s="49">
        <f t="shared" si="11"/>
        <v>9.6350386500727067E-4</v>
      </c>
      <c r="K165" s="55"/>
    </row>
    <row r="166" spans="1:11">
      <c r="A166" s="43" t="s">
        <v>814</v>
      </c>
      <c r="B166" s="44" t="s">
        <v>815</v>
      </c>
      <c r="C166" s="45">
        <v>721.68799999999999</v>
      </c>
      <c r="D166" s="62">
        <v>52.37</v>
      </c>
      <c r="E166" s="46">
        <f t="shared" si="10"/>
        <v>37794.800559999996</v>
      </c>
      <c r="F166" s="47">
        <f t="shared" si="8"/>
        <v>1.0062918019692342E-3</v>
      </c>
      <c r="G166" s="63">
        <v>2.2150085927057477</v>
      </c>
      <c r="H166" s="63">
        <v>6</v>
      </c>
      <c r="I166" s="49">
        <f t="shared" si="9"/>
        <v>2.228944988131204E-5</v>
      </c>
      <c r="J166" s="49">
        <f t="shared" si="11"/>
        <v>6.0377508118154047E-5</v>
      </c>
      <c r="K166" s="55"/>
    </row>
    <row r="167" spans="1:11">
      <c r="A167" s="43" t="s">
        <v>816</v>
      </c>
      <c r="B167" s="44" t="s">
        <v>817</v>
      </c>
      <c r="C167" s="45">
        <v>245.036</v>
      </c>
      <c r="D167" s="62">
        <v>160.35</v>
      </c>
      <c r="E167" s="46">
        <f t="shared" si="10"/>
        <v>39291.522599999997</v>
      </c>
      <c r="F167" s="47">
        <f t="shared" si="8"/>
        <v>1.0461422336784224E-3</v>
      </c>
      <c r="G167" s="63">
        <v>1.2472715933894607</v>
      </c>
      <c r="H167" s="63">
        <v>8.82</v>
      </c>
      <c r="I167" s="49">
        <f t="shared" si="9"/>
        <v>1.3048234907120954E-5</v>
      </c>
      <c r="J167" s="49">
        <f t="shared" si="11"/>
        <v>9.2269745010436867E-5</v>
      </c>
      <c r="K167" s="55"/>
    </row>
    <row r="168" spans="1:11">
      <c r="A168" s="43" t="s">
        <v>818</v>
      </c>
      <c r="B168" s="44" t="s">
        <v>819</v>
      </c>
      <c r="C168" s="45">
        <v>950.40499999999997</v>
      </c>
      <c r="D168" s="62">
        <v>820.34</v>
      </c>
      <c r="E168" s="46">
        <f t="shared" si="10"/>
        <v>779655.23770000006</v>
      </c>
      <c r="F168" s="47">
        <f t="shared" si="8"/>
        <v>2.0758428737158673E-2</v>
      </c>
      <c r="G168" s="63">
        <v>0.63388351171465485</v>
      </c>
      <c r="H168" s="63">
        <v>40.012999999999998</v>
      </c>
      <c r="I168" s="49">
        <f t="shared" si="9"/>
        <v>1.3158425705588547E-4</v>
      </c>
      <c r="J168" s="49">
        <f t="shared" si="11"/>
        <v>8.3060700905992994E-3</v>
      </c>
      <c r="K168" s="55"/>
    </row>
    <row r="169" spans="1:11">
      <c r="A169" s="43" t="s">
        <v>820</v>
      </c>
      <c r="B169" s="44" t="s">
        <v>821</v>
      </c>
      <c r="C169" s="45">
        <v>223.66499999999999</v>
      </c>
      <c r="D169" s="62">
        <v>51.94</v>
      </c>
      <c r="E169" s="46">
        <f t="shared" si="10"/>
        <v>11617.160099999999</v>
      </c>
      <c r="F169" s="47">
        <f t="shared" si="8"/>
        <v>3.0930849740126498E-4</v>
      </c>
      <c r="G169" s="63">
        <v>1.5402387370042359</v>
      </c>
      <c r="H169" s="63">
        <v>13.65</v>
      </c>
      <c r="I169" s="49">
        <f t="shared" si="9"/>
        <v>4.7640892938200235E-6</v>
      </c>
      <c r="J169" s="49">
        <f t="shared" si="11"/>
        <v>4.2220609895272671E-5</v>
      </c>
      <c r="K169" s="55"/>
    </row>
    <row r="170" spans="1:11">
      <c r="A170" s="43" t="s">
        <v>822</v>
      </c>
      <c r="B170" s="44" t="s">
        <v>823</v>
      </c>
      <c r="C170" s="45">
        <v>144.386</v>
      </c>
      <c r="D170" s="62">
        <v>287.12</v>
      </c>
      <c r="E170" s="46" t="str">
        <f t="shared" si="10"/>
        <v>Excl.</v>
      </c>
      <c r="F170" s="47" t="str">
        <f t="shared" si="8"/>
        <v>Excl.</v>
      </c>
      <c r="G170" s="63" t="s">
        <v>46</v>
      </c>
      <c r="H170" s="63">
        <v>5.8849999999999998</v>
      </c>
      <c r="I170" s="49" t="str">
        <f t="shared" si="9"/>
        <v/>
      </c>
      <c r="J170" s="49" t="str">
        <f t="shared" si="11"/>
        <v/>
      </c>
      <c r="K170" s="55"/>
    </row>
    <row r="171" spans="1:11">
      <c r="A171" s="43" t="s">
        <v>824</v>
      </c>
      <c r="B171" s="44" t="s">
        <v>142</v>
      </c>
      <c r="C171" s="45">
        <v>221.40600000000001</v>
      </c>
      <c r="D171" s="62">
        <v>76.8</v>
      </c>
      <c r="E171" s="46" t="str">
        <f t="shared" si="10"/>
        <v>Excl.</v>
      </c>
      <c r="F171" s="47" t="str">
        <f t="shared" si="8"/>
        <v>Excl.</v>
      </c>
      <c r="G171" s="63">
        <v>0.32552083333333337</v>
      </c>
      <c r="H171" s="63" t="s">
        <v>46</v>
      </c>
      <c r="I171" s="49" t="str">
        <f t="shared" si="9"/>
        <v/>
      </c>
      <c r="J171" s="49" t="str">
        <f t="shared" si="11"/>
        <v/>
      </c>
      <c r="K171" s="55"/>
    </row>
    <row r="172" spans="1:11">
      <c r="A172" s="43" t="s">
        <v>825</v>
      </c>
      <c r="B172" s="44" t="s">
        <v>826</v>
      </c>
      <c r="C172" s="45">
        <v>569.83500000000004</v>
      </c>
      <c r="D172" s="62">
        <v>221.29</v>
      </c>
      <c r="E172" s="46">
        <f t="shared" si="10"/>
        <v>126098.78715</v>
      </c>
      <c r="F172" s="47">
        <f t="shared" si="8"/>
        <v>3.35739768082291E-3</v>
      </c>
      <c r="G172" s="63">
        <v>2.0787202313705997</v>
      </c>
      <c r="H172" s="63">
        <v>4.03</v>
      </c>
      <c r="I172" s="49">
        <f t="shared" si="9"/>
        <v>6.979090483883314E-5</v>
      </c>
      <c r="J172" s="49">
        <f t="shared" si="11"/>
        <v>1.3530312653716329E-4</v>
      </c>
      <c r="K172" s="55"/>
    </row>
    <row r="173" spans="1:11">
      <c r="A173" s="43" t="s">
        <v>827</v>
      </c>
      <c r="B173" s="44" t="s">
        <v>828</v>
      </c>
      <c r="C173" s="45">
        <v>53.686</v>
      </c>
      <c r="D173" s="62">
        <v>388.89</v>
      </c>
      <c r="E173" s="46">
        <f t="shared" si="10"/>
        <v>20877.948539999998</v>
      </c>
      <c r="F173" s="47">
        <f t="shared" si="8"/>
        <v>5.5587827284297596E-4</v>
      </c>
      <c r="G173" s="63">
        <v>1.254853557561264</v>
      </c>
      <c r="H173" s="63">
        <v>18</v>
      </c>
      <c r="I173" s="49">
        <f t="shared" si="9"/>
        <v>6.9754582824801936E-6</v>
      </c>
      <c r="J173" s="49">
        <f t="shared" si="11"/>
        <v>1.0005808911173567E-4</v>
      </c>
      <c r="K173" s="55"/>
    </row>
    <row r="174" spans="1:11">
      <c r="A174" s="43" t="s">
        <v>829</v>
      </c>
      <c r="B174" s="44" t="s">
        <v>830</v>
      </c>
      <c r="C174" s="45">
        <v>75.694999999999993</v>
      </c>
      <c r="D174" s="62">
        <v>208.64</v>
      </c>
      <c r="E174" s="46" t="str">
        <f t="shared" si="10"/>
        <v>Excl.</v>
      </c>
      <c r="F174" s="47" t="str">
        <f t="shared" si="8"/>
        <v>Excl.</v>
      </c>
      <c r="G174" s="63">
        <v>1.3228527607361964</v>
      </c>
      <c r="H174" s="63" t="s">
        <v>46</v>
      </c>
      <c r="I174" s="49" t="str">
        <f t="shared" si="9"/>
        <v/>
      </c>
      <c r="J174" s="49" t="str">
        <f t="shared" si="11"/>
        <v/>
      </c>
      <c r="K174" s="55"/>
    </row>
    <row r="175" spans="1:11">
      <c r="A175" s="43" t="s">
        <v>831</v>
      </c>
      <c r="B175" s="44" t="s">
        <v>832</v>
      </c>
      <c r="C175" s="45">
        <v>492.72399999999999</v>
      </c>
      <c r="D175" s="62">
        <v>207.58</v>
      </c>
      <c r="E175" s="46">
        <f t="shared" si="10"/>
        <v>102279.64792</v>
      </c>
      <c r="F175" s="47">
        <f t="shared" si="8"/>
        <v>2.7232097983108301E-3</v>
      </c>
      <c r="G175" s="63">
        <v>1.368147220348781</v>
      </c>
      <c r="H175" s="63">
        <v>8.1199999999999992</v>
      </c>
      <c r="I175" s="49">
        <f t="shared" si="9"/>
        <v>3.7257519159855269E-5</v>
      </c>
      <c r="J175" s="49">
        <f t="shared" si="11"/>
        <v>2.2112463562283936E-4</v>
      </c>
      <c r="K175" s="55"/>
    </row>
    <row r="176" spans="1:11">
      <c r="A176" s="43" t="s">
        <v>833</v>
      </c>
      <c r="B176" s="44" t="s">
        <v>834</v>
      </c>
      <c r="C176" s="45">
        <v>220.244</v>
      </c>
      <c r="D176" s="62">
        <v>69.92</v>
      </c>
      <c r="E176" s="46">
        <f t="shared" si="10"/>
        <v>15399.46048</v>
      </c>
      <c r="F176" s="47">
        <f t="shared" si="8"/>
        <v>4.1001276911548833E-4</v>
      </c>
      <c r="G176" s="63">
        <v>1.6590389016018305</v>
      </c>
      <c r="H176" s="63">
        <v>8.6349999999999998</v>
      </c>
      <c r="I176" s="49">
        <f t="shared" si="9"/>
        <v>6.8022713411608475E-6</v>
      </c>
      <c r="J176" s="49">
        <f t="shared" si="11"/>
        <v>3.5404602613122416E-5</v>
      </c>
      <c r="K176" s="55"/>
    </row>
    <row r="177" spans="1:11">
      <c r="A177" s="43" t="s">
        <v>835</v>
      </c>
      <c r="B177" s="44" t="s">
        <v>836</v>
      </c>
      <c r="C177" s="45">
        <v>320.25700000000001</v>
      </c>
      <c r="D177" s="62">
        <v>427.51</v>
      </c>
      <c r="E177" s="46">
        <f t="shared" si="10"/>
        <v>136913.07006999999</v>
      </c>
      <c r="F177" s="47">
        <f t="shared" si="8"/>
        <v>3.6453294620555159E-3</v>
      </c>
      <c r="G177" s="63">
        <v>0.85144207153049056</v>
      </c>
      <c r="H177" s="63">
        <v>13.11</v>
      </c>
      <c r="I177" s="49">
        <f t="shared" si="9"/>
        <v>3.1037868685836772E-5</v>
      </c>
      <c r="J177" s="49">
        <f t="shared" si="11"/>
        <v>4.779026924754781E-4</v>
      </c>
      <c r="K177" s="55"/>
    </row>
    <row r="178" spans="1:11">
      <c r="A178" s="43" t="s">
        <v>837</v>
      </c>
      <c r="B178" s="44" t="s">
        <v>838</v>
      </c>
      <c r="C178" s="45">
        <v>1327.8230000000001</v>
      </c>
      <c r="D178" s="62">
        <v>81.37</v>
      </c>
      <c r="E178" s="46">
        <f t="shared" si="10"/>
        <v>108044.95751000001</v>
      </c>
      <c r="F178" s="47">
        <f t="shared" si="8"/>
        <v>2.8767119650181653E-3</v>
      </c>
      <c r="G178" s="63">
        <v>3.4410716480275281</v>
      </c>
      <c r="H178" s="63">
        <v>5.6050000000000004</v>
      </c>
      <c r="I178" s="49">
        <f t="shared" si="9"/>
        <v>9.8989719823655662E-5</v>
      </c>
      <c r="J178" s="49">
        <f t="shared" si="11"/>
        <v>1.6123970563926816E-4</v>
      </c>
      <c r="K178" s="55"/>
    </row>
    <row r="179" spans="1:11">
      <c r="A179" s="43" t="s">
        <v>839</v>
      </c>
      <c r="B179" s="44" t="s">
        <v>840</v>
      </c>
      <c r="C179" s="45">
        <v>1190.6759999999999</v>
      </c>
      <c r="D179" s="62">
        <v>10.6</v>
      </c>
      <c r="E179" s="46">
        <f t="shared" si="10"/>
        <v>12621.165599999998</v>
      </c>
      <c r="F179" s="47">
        <f t="shared" si="8"/>
        <v>3.3604028295938993E-4</v>
      </c>
      <c r="G179" s="63">
        <v>4.5283018867924527</v>
      </c>
      <c r="H179" s="63">
        <v>-2.57</v>
      </c>
      <c r="I179" s="49">
        <f t="shared" si="9"/>
        <v>1.5216918473632753E-5</v>
      </c>
      <c r="J179" s="49">
        <f t="shared" si="11"/>
        <v>-8.6362352720563197E-6</v>
      </c>
      <c r="K179" s="55"/>
    </row>
    <row r="180" spans="1:11">
      <c r="A180" s="43" t="s">
        <v>841</v>
      </c>
      <c r="B180" s="44" t="s">
        <v>842</v>
      </c>
      <c r="C180" s="45">
        <v>1255.373</v>
      </c>
      <c r="D180" s="62">
        <v>59.6</v>
      </c>
      <c r="E180" s="46">
        <f t="shared" si="10"/>
        <v>74820.230800000005</v>
      </c>
      <c r="F180" s="47">
        <f t="shared" si="8"/>
        <v>1.9920990125602083E-3</v>
      </c>
      <c r="G180" s="63">
        <v>4.4630872483221475</v>
      </c>
      <c r="H180" s="63">
        <v>4.01</v>
      </c>
      <c r="I180" s="49">
        <f t="shared" si="9"/>
        <v>8.8909117003526075E-5</v>
      </c>
      <c r="J180" s="49">
        <f t="shared" si="11"/>
        <v>7.9883170403664345E-5</v>
      </c>
      <c r="K180" s="55"/>
    </row>
    <row r="181" spans="1:11">
      <c r="A181" s="43" t="s">
        <v>843</v>
      </c>
      <c r="B181" s="44" t="s">
        <v>844</v>
      </c>
      <c r="C181" s="45">
        <v>418.10399999999998</v>
      </c>
      <c r="D181" s="62">
        <v>82.16</v>
      </c>
      <c r="E181" s="46">
        <f t="shared" si="10"/>
        <v>34351.424639999997</v>
      </c>
      <c r="F181" s="47">
        <f t="shared" si="8"/>
        <v>9.1461144096578219E-4</v>
      </c>
      <c r="G181" s="63">
        <v>1.8500486854917235</v>
      </c>
      <c r="H181" s="63">
        <v>1.0249999999999999</v>
      </c>
      <c r="I181" s="49">
        <f t="shared" si="9"/>
        <v>1.6920756940944363E-5</v>
      </c>
      <c r="J181" s="49">
        <f t="shared" si="11"/>
        <v>9.3747672698992663E-6</v>
      </c>
      <c r="K181" s="55"/>
    </row>
    <row r="182" spans="1:11">
      <c r="A182" s="43" t="s">
        <v>845</v>
      </c>
      <c r="B182" s="44" t="s">
        <v>846</v>
      </c>
      <c r="C182" s="45">
        <v>1107.3679999999999</v>
      </c>
      <c r="D182" s="62">
        <v>125</v>
      </c>
      <c r="E182" s="46">
        <f t="shared" si="10"/>
        <v>138421</v>
      </c>
      <c r="F182" s="47">
        <f t="shared" si="8"/>
        <v>3.6854783053889826E-3</v>
      </c>
      <c r="G182" s="63">
        <v>0.36799999999999999</v>
      </c>
      <c r="H182" s="63">
        <v>-4</v>
      </c>
      <c r="I182" s="49">
        <f t="shared" si="9"/>
        <v>1.3562560163831456E-5</v>
      </c>
      <c r="J182" s="49">
        <f t="shared" si="11"/>
        <v>-1.4741913221555931E-4</v>
      </c>
      <c r="K182" s="55"/>
    </row>
    <row r="183" spans="1:11">
      <c r="A183" s="43" t="s">
        <v>847</v>
      </c>
      <c r="B183" s="44" t="s">
        <v>848</v>
      </c>
      <c r="C183" s="45">
        <v>166.78700000000001</v>
      </c>
      <c r="D183" s="62">
        <v>364.91</v>
      </c>
      <c r="E183" s="46">
        <f t="shared" si="10"/>
        <v>60862.244170000005</v>
      </c>
      <c r="F183" s="47">
        <f t="shared" si="8"/>
        <v>1.6204656844396594E-3</v>
      </c>
      <c r="G183" s="63">
        <v>1.0742374832150392</v>
      </c>
      <c r="H183" s="63">
        <v>8.89</v>
      </c>
      <c r="I183" s="49">
        <f t="shared" si="9"/>
        <v>1.7407649784887956E-5</v>
      </c>
      <c r="J183" s="49">
        <f t="shared" si="11"/>
        <v>1.4405939934668572E-4</v>
      </c>
      <c r="K183" s="55"/>
    </row>
    <row r="184" spans="1:11">
      <c r="A184" s="43" t="s">
        <v>849</v>
      </c>
      <c r="B184" s="44" t="s">
        <v>850</v>
      </c>
      <c r="C184" s="45">
        <v>105.154</v>
      </c>
      <c r="D184" s="62">
        <v>172.99</v>
      </c>
      <c r="E184" s="46">
        <f t="shared" si="10"/>
        <v>18190.590459999999</v>
      </c>
      <c r="F184" s="47">
        <f t="shared" si="8"/>
        <v>4.8432699158758996E-4</v>
      </c>
      <c r="G184" s="63">
        <v>1.2717498121278688</v>
      </c>
      <c r="H184" s="63">
        <v>14.28</v>
      </c>
      <c r="I184" s="49">
        <f t="shared" si="9"/>
        <v>6.159427605599734E-6</v>
      </c>
      <c r="J184" s="49">
        <f t="shared" si="11"/>
        <v>6.9161894398707844E-5</v>
      </c>
      <c r="K184" s="55"/>
    </row>
    <row r="185" spans="1:11">
      <c r="A185" s="43" t="s">
        <v>851</v>
      </c>
      <c r="B185" s="44" t="s">
        <v>852</v>
      </c>
      <c r="C185" s="45">
        <v>1153.163</v>
      </c>
      <c r="D185" s="62">
        <v>41.94</v>
      </c>
      <c r="E185" s="46" t="str">
        <f t="shared" si="10"/>
        <v>Excl.</v>
      </c>
      <c r="F185" s="47" t="str">
        <f t="shared" si="8"/>
        <v>Excl.</v>
      </c>
      <c r="G185" s="63">
        <v>2.3843586075345735</v>
      </c>
      <c r="H185" s="63" t="s">
        <v>46</v>
      </c>
      <c r="I185" s="49" t="str">
        <f t="shared" si="9"/>
        <v/>
      </c>
      <c r="J185" s="49" t="str">
        <f t="shared" si="11"/>
        <v/>
      </c>
      <c r="K185" s="55"/>
    </row>
    <row r="186" spans="1:11">
      <c r="A186" s="43" t="s">
        <v>853</v>
      </c>
      <c r="B186" s="44" t="s">
        <v>854</v>
      </c>
      <c r="C186" s="45">
        <v>1211.462</v>
      </c>
      <c r="D186" s="62">
        <v>95.05</v>
      </c>
      <c r="E186" s="46">
        <f t="shared" si="10"/>
        <v>115149.46309999999</v>
      </c>
      <c r="F186" s="47">
        <f t="shared" si="8"/>
        <v>3.0658704107919981E-3</v>
      </c>
      <c r="G186" s="63">
        <v>1.5570752235665439</v>
      </c>
      <c r="H186" s="63">
        <v>10.845000000000001</v>
      </c>
      <c r="I186" s="49">
        <f t="shared" si="9"/>
        <v>4.7737908553100024E-5</v>
      </c>
      <c r="J186" s="49">
        <f t="shared" si="11"/>
        <v>3.3249364605039222E-4</v>
      </c>
      <c r="K186" s="55"/>
    </row>
    <row r="187" spans="1:11">
      <c r="A187" s="43" t="s">
        <v>855</v>
      </c>
      <c r="B187" s="44" t="s">
        <v>856</v>
      </c>
      <c r="C187" s="45">
        <v>448.30500000000001</v>
      </c>
      <c r="D187" s="62">
        <v>29.06</v>
      </c>
      <c r="E187" s="46">
        <f t="shared" si="10"/>
        <v>13027.7433</v>
      </c>
      <c r="F187" s="47">
        <f t="shared" si="8"/>
        <v>3.4686547055957315E-4</v>
      </c>
      <c r="G187" s="63">
        <v>3.6476256022023401</v>
      </c>
      <c r="H187" s="63">
        <v>7</v>
      </c>
      <c r="I187" s="49">
        <f t="shared" si="9"/>
        <v>1.2652353709330612E-5</v>
      </c>
      <c r="J187" s="49">
        <f t="shared" si="11"/>
        <v>2.4280582939170122E-5</v>
      </c>
      <c r="K187" s="55"/>
    </row>
    <row r="188" spans="1:11">
      <c r="A188" s="43" t="s">
        <v>857</v>
      </c>
      <c r="B188" s="44" t="s">
        <v>858</v>
      </c>
      <c r="C188" s="45">
        <v>225.91399999999999</v>
      </c>
      <c r="D188" s="62">
        <v>224.8</v>
      </c>
      <c r="E188" s="46">
        <f t="shared" si="10"/>
        <v>50785.467199999999</v>
      </c>
      <c r="F188" s="47">
        <f t="shared" si="8"/>
        <v>1.3521701013187576E-3</v>
      </c>
      <c r="G188" s="63">
        <v>2.4021352313167257</v>
      </c>
      <c r="H188" s="63">
        <v>8.84</v>
      </c>
      <c r="I188" s="49">
        <f t="shared" si="9"/>
        <v>3.2480954391108943E-5</v>
      </c>
      <c r="J188" s="49">
        <f t="shared" si="11"/>
        <v>1.1953183695657817E-4</v>
      </c>
      <c r="K188" s="55"/>
    </row>
    <row r="189" spans="1:11">
      <c r="A189" s="43" t="s">
        <v>859</v>
      </c>
      <c r="B189" s="44" t="s">
        <v>860</v>
      </c>
      <c r="C189" s="45">
        <v>234.38399999999999</v>
      </c>
      <c r="D189" s="62">
        <v>82.04</v>
      </c>
      <c r="E189" s="46">
        <f t="shared" si="10"/>
        <v>19228.863359999999</v>
      </c>
      <c r="F189" s="47">
        <f t="shared" si="8"/>
        <v>5.1197115141899785E-4</v>
      </c>
      <c r="G189" s="63">
        <v>3.4617259873232569</v>
      </c>
      <c r="H189" s="63">
        <v>12.4</v>
      </c>
      <c r="I189" s="49">
        <f t="shared" si="9"/>
        <v>1.7723038396269552E-5</v>
      </c>
      <c r="J189" s="49">
        <f t="shared" si="11"/>
        <v>6.3484422775955728E-5</v>
      </c>
      <c r="K189" s="55"/>
    </row>
    <row r="190" spans="1:11">
      <c r="A190" s="43" t="s">
        <v>861</v>
      </c>
      <c r="B190" s="44" t="s">
        <v>862</v>
      </c>
      <c r="C190" s="45">
        <v>350.72699999999998</v>
      </c>
      <c r="D190" s="62">
        <v>59.23</v>
      </c>
      <c r="E190" s="46">
        <f t="shared" si="10"/>
        <v>20773.560209999996</v>
      </c>
      <c r="F190" s="47">
        <f t="shared" si="8"/>
        <v>5.5309891909209434E-4</v>
      </c>
      <c r="G190" s="63">
        <v>4.8286341381056896</v>
      </c>
      <c r="H190" s="63">
        <v>4.83</v>
      </c>
      <c r="I190" s="49">
        <f t="shared" si="9"/>
        <v>2.6707123224774436E-5</v>
      </c>
      <c r="J190" s="49">
        <f t="shared" si="11"/>
        <v>2.6714677792148157E-5</v>
      </c>
      <c r="K190" s="55"/>
    </row>
    <row r="191" spans="1:11">
      <c r="A191" s="43" t="s">
        <v>863</v>
      </c>
      <c r="B191" s="44" t="s">
        <v>864</v>
      </c>
      <c r="C191" s="45">
        <v>147.99</v>
      </c>
      <c r="D191" s="62">
        <v>450.77</v>
      </c>
      <c r="E191" s="46">
        <f t="shared" si="10"/>
        <v>66709.452300000004</v>
      </c>
      <c r="F191" s="47">
        <f t="shared" si="8"/>
        <v>1.776148411122815E-3</v>
      </c>
      <c r="G191" s="63">
        <v>1.8279832286975619</v>
      </c>
      <c r="H191" s="63">
        <v>18.34</v>
      </c>
      <c r="I191" s="49">
        <f t="shared" si="9"/>
        <v>3.246769507210328E-5</v>
      </c>
      <c r="J191" s="49">
        <f t="shared" si="11"/>
        <v>3.2574561859992427E-4</v>
      </c>
      <c r="K191" s="55"/>
    </row>
    <row r="192" spans="1:11">
      <c r="A192" s="43" t="s">
        <v>865</v>
      </c>
      <c r="B192" s="44" t="s">
        <v>866</v>
      </c>
      <c r="C192" s="45">
        <v>3486.3150000000001</v>
      </c>
      <c r="D192" s="62">
        <v>59.92</v>
      </c>
      <c r="E192" s="46">
        <f t="shared" si="10"/>
        <v>208899.99480000001</v>
      </c>
      <c r="F192" s="47">
        <f t="shared" si="8"/>
        <v>5.5619913079032182E-3</v>
      </c>
      <c r="G192" s="63">
        <v>2.3364485981308412</v>
      </c>
      <c r="H192" s="63">
        <v>7.97</v>
      </c>
      <c r="I192" s="49">
        <f t="shared" si="9"/>
        <v>1.2995306794166397E-4</v>
      </c>
      <c r="J192" s="49">
        <f t="shared" si="11"/>
        <v>4.4329070723988644E-4</v>
      </c>
      <c r="K192" s="55"/>
    </row>
    <row r="193" spans="1:11">
      <c r="A193" s="43" t="s">
        <v>867</v>
      </c>
      <c r="B193" s="44" t="s">
        <v>868</v>
      </c>
      <c r="C193" s="45">
        <v>239.762</v>
      </c>
      <c r="D193" s="62">
        <v>168.85</v>
      </c>
      <c r="E193" s="46" t="str">
        <f t="shared" si="10"/>
        <v>Excl.</v>
      </c>
      <c r="F193" s="47" t="str">
        <f t="shared" si="8"/>
        <v>Excl.</v>
      </c>
      <c r="G193" s="63">
        <v>1.2792419307077287</v>
      </c>
      <c r="H193" s="63" t="s">
        <v>46</v>
      </c>
      <c r="I193" s="49" t="str">
        <f t="shared" si="9"/>
        <v/>
      </c>
      <c r="J193" s="49" t="str">
        <f t="shared" si="11"/>
        <v/>
      </c>
      <c r="K193" s="55"/>
    </row>
    <row r="194" spans="1:11">
      <c r="A194" s="43" t="s">
        <v>869</v>
      </c>
      <c r="B194" s="44" t="s">
        <v>870</v>
      </c>
      <c r="C194" s="45">
        <v>886.63699999999994</v>
      </c>
      <c r="D194" s="62">
        <v>62.5</v>
      </c>
      <c r="E194" s="46">
        <f t="shared" si="10"/>
        <v>55414.8125</v>
      </c>
      <c r="F194" s="47">
        <f t="shared" si="8"/>
        <v>1.475427061399269E-3</v>
      </c>
      <c r="G194" s="63">
        <v>1.4080000000000001</v>
      </c>
      <c r="H194" s="63">
        <v>20</v>
      </c>
      <c r="I194" s="49">
        <f t="shared" si="9"/>
        <v>2.0774013024501709E-5</v>
      </c>
      <c r="J194" s="49">
        <f t="shared" si="11"/>
        <v>2.9508541227985381E-4</v>
      </c>
      <c r="K194" s="55"/>
    </row>
    <row r="195" spans="1:11">
      <c r="A195" s="43" t="s">
        <v>871</v>
      </c>
      <c r="B195" s="44" t="s">
        <v>872</v>
      </c>
      <c r="C195" s="45">
        <v>195.834</v>
      </c>
      <c r="D195" s="62">
        <v>92.96</v>
      </c>
      <c r="E195" s="46">
        <f t="shared" si="10"/>
        <v>18204.728639999998</v>
      </c>
      <c r="F195" s="47">
        <f t="shared" si="8"/>
        <v>4.847034225891553E-4</v>
      </c>
      <c r="G195" s="63">
        <v>3.0120481927710845</v>
      </c>
      <c r="H195" s="63">
        <v>7.4749999999999996</v>
      </c>
      <c r="I195" s="49">
        <f t="shared" si="9"/>
        <v>1.4599500680396245E-5</v>
      </c>
      <c r="J195" s="49">
        <f t="shared" si="11"/>
        <v>3.6231580838539354E-5</v>
      </c>
      <c r="K195" s="55"/>
    </row>
    <row r="196" spans="1:11">
      <c r="A196" s="43" t="s">
        <v>873</v>
      </c>
      <c r="B196" s="44" t="s">
        <v>874</v>
      </c>
      <c r="C196" s="45">
        <v>583.64700000000005</v>
      </c>
      <c r="D196" s="62">
        <v>81</v>
      </c>
      <c r="E196" s="46">
        <f t="shared" si="10"/>
        <v>47275.407000000007</v>
      </c>
      <c r="F196" s="47">
        <f t="shared" si="8"/>
        <v>1.2587142621201587E-3</v>
      </c>
      <c r="G196" s="63">
        <v>4.8888888888888893</v>
      </c>
      <c r="H196" s="63">
        <v>2.5499999999999998</v>
      </c>
      <c r="I196" s="49">
        <f t="shared" si="9"/>
        <v>6.1537141703652207E-5</v>
      </c>
      <c r="J196" s="49">
        <f t="shared" si="11"/>
        <v>3.2097213684064042E-5</v>
      </c>
      <c r="K196" s="55"/>
    </row>
    <row r="197" spans="1:11">
      <c r="A197" s="43" t="s">
        <v>875</v>
      </c>
      <c r="B197" s="44" t="s">
        <v>876</v>
      </c>
      <c r="C197" s="45">
        <v>207.27699999999999</v>
      </c>
      <c r="D197" s="62">
        <v>122.75</v>
      </c>
      <c r="E197" s="46">
        <f t="shared" si="10"/>
        <v>25443.251749999999</v>
      </c>
      <c r="F197" s="47">
        <f t="shared" si="8"/>
        <v>6.7743010340320659E-4</v>
      </c>
      <c r="G197" s="63">
        <v>1.4663951120162932</v>
      </c>
      <c r="H197" s="63">
        <v>15.38</v>
      </c>
      <c r="I197" s="49">
        <f t="shared" si="9"/>
        <v>9.9338019236315435E-6</v>
      </c>
      <c r="J197" s="49">
        <f t="shared" si="11"/>
        <v>1.0418874990341317E-4</v>
      </c>
      <c r="K197" s="55"/>
    </row>
    <row r="198" spans="1:11">
      <c r="A198" s="43" t="s">
        <v>877</v>
      </c>
      <c r="B198" s="44" t="s">
        <v>878</v>
      </c>
      <c r="C198" s="45">
        <v>2133.5079999999998</v>
      </c>
      <c r="D198" s="62">
        <v>18.54</v>
      </c>
      <c r="E198" s="46">
        <f t="shared" si="10"/>
        <v>39555.238319999997</v>
      </c>
      <c r="F198" s="47">
        <f t="shared" si="8"/>
        <v>1.0531637012653494E-3</v>
      </c>
      <c r="G198" s="63">
        <v>0.21574973031283715</v>
      </c>
      <c r="H198" s="63">
        <v>10.1</v>
      </c>
      <c r="I198" s="49">
        <f t="shared" si="9"/>
        <v>2.2721978452326852E-6</v>
      </c>
      <c r="J198" s="49">
        <f t="shared" si="11"/>
        <v>1.0636953382780028E-4</v>
      </c>
      <c r="K198" s="55"/>
    </row>
    <row r="199" spans="1:11">
      <c r="A199" s="43" t="s">
        <v>879</v>
      </c>
      <c r="B199" s="44" t="s">
        <v>880</v>
      </c>
      <c r="C199" s="45">
        <v>128.541</v>
      </c>
      <c r="D199" s="62">
        <v>531.52</v>
      </c>
      <c r="E199" s="46">
        <f t="shared" si="10"/>
        <v>68322.11232</v>
      </c>
      <c r="F199" s="47">
        <f t="shared" si="8"/>
        <v>1.8190857076145191E-3</v>
      </c>
      <c r="G199" s="63">
        <v>1.2266706803130645</v>
      </c>
      <c r="H199" s="63">
        <v>13.84</v>
      </c>
      <c r="I199" s="49">
        <f t="shared" si="9"/>
        <v>2.2314191025072744E-5</v>
      </c>
      <c r="J199" s="49">
        <f t="shared" si="11"/>
        <v>2.5176146193384944E-4</v>
      </c>
      <c r="K199" s="55"/>
    </row>
    <row r="200" spans="1:11">
      <c r="A200" s="43" t="s">
        <v>881</v>
      </c>
      <c r="B200" s="44" t="s">
        <v>882</v>
      </c>
      <c r="C200" s="45">
        <v>484.23</v>
      </c>
      <c r="D200" s="62">
        <v>45.69</v>
      </c>
      <c r="E200" s="46">
        <f t="shared" si="10"/>
        <v>22124.468700000001</v>
      </c>
      <c r="F200" s="47">
        <f t="shared" si="8"/>
        <v>5.8906704482779054E-4</v>
      </c>
      <c r="G200" s="63">
        <v>1.3131976362442548</v>
      </c>
      <c r="H200" s="63">
        <v>13.04</v>
      </c>
      <c r="I200" s="49">
        <f t="shared" si="9"/>
        <v>7.7356145085724297E-6</v>
      </c>
      <c r="J200" s="49">
        <f t="shared" si="11"/>
        <v>7.6814342645543883E-5</v>
      </c>
      <c r="K200" s="55"/>
    </row>
    <row r="201" spans="1:11">
      <c r="A201" s="43" t="s">
        <v>883</v>
      </c>
      <c r="B201" s="44" t="s">
        <v>884</v>
      </c>
      <c r="C201" s="45">
        <v>737.12400000000002</v>
      </c>
      <c r="D201" s="62">
        <v>29.33</v>
      </c>
      <c r="E201" s="46">
        <f t="shared" si="10"/>
        <v>21619.84692</v>
      </c>
      <c r="F201" s="47">
        <f t="shared" si="8"/>
        <v>5.7563142001207054E-4</v>
      </c>
      <c r="G201" s="63">
        <v>3.511762700306853</v>
      </c>
      <c r="H201" s="63">
        <v>7.34</v>
      </c>
      <c r="I201" s="49">
        <f t="shared" si="9"/>
        <v>2.0214809499230573E-5</v>
      </c>
      <c r="J201" s="49">
        <f t="shared" si="11"/>
        <v>4.2251346228885974E-5</v>
      </c>
      <c r="K201" s="55"/>
    </row>
    <row r="202" spans="1:11">
      <c r="A202" s="43" t="s">
        <v>885</v>
      </c>
      <c r="B202" s="44" t="s">
        <v>68</v>
      </c>
      <c r="C202" s="45">
        <v>1169.5340000000001</v>
      </c>
      <c r="D202" s="62">
        <v>116.48</v>
      </c>
      <c r="E202" s="46">
        <f t="shared" si="10"/>
        <v>136227.32032000003</v>
      </c>
      <c r="F202" s="47">
        <f t="shared" si="8"/>
        <v>3.6270712799404414E-3</v>
      </c>
      <c r="G202" s="63">
        <v>2.6785714285714284</v>
      </c>
      <c r="H202" s="63">
        <v>9</v>
      </c>
      <c r="I202" s="49">
        <f t="shared" si="9"/>
        <v>9.7153694998404675E-5</v>
      </c>
      <c r="J202" s="49">
        <f t="shared" si="11"/>
        <v>3.2643641519463973E-4</v>
      </c>
      <c r="K202" s="55"/>
    </row>
    <row r="203" spans="1:11">
      <c r="A203" s="43" t="s">
        <v>886</v>
      </c>
      <c r="B203" s="44" t="s">
        <v>887</v>
      </c>
      <c r="C203" s="45">
        <v>210.34200000000001</v>
      </c>
      <c r="D203" s="62">
        <v>117.32</v>
      </c>
      <c r="E203" s="46">
        <f t="shared" si="10"/>
        <v>24677.32344</v>
      </c>
      <c r="F203" s="47">
        <f t="shared" si="8"/>
        <v>6.5703715601814043E-4</v>
      </c>
      <c r="G203" s="63">
        <v>0.68189566996249584</v>
      </c>
      <c r="H203" s="63">
        <v>7.6449999999999996</v>
      </c>
      <c r="I203" s="49">
        <f t="shared" si="9"/>
        <v>4.4803079169324279E-6</v>
      </c>
      <c r="J203" s="49">
        <f t="shared" si="11"/>
        <v>5.0230490577586833E-5</v>
      </c>
      <c r="K203" s="55"/>
    </row>
    <row r="204" spans="1:11">
      <c r="A204" s="43" t="s">
        <v>888</v>
      </c>
      <c r="B204" s="44" t="s">
        <v>889</v>
      </c>
      <c r="C204" s="45">
        <v>113.557</v>
      </c>
      <c r="D204" s="62">
        <v>78.86</v>
      </c>
      <c r="E204" s="46">
        <f t="shared" si="10"/>
        <v>8955.1050200000009</v>
      </c>
      <c r="F204" s="47">
        <f t="shared" ref="F204:F267" si="12">IF(E204="Excl.","Excl.",E204/(SUM($E$12:$E$514)))</f>
        <v>2.3843091202700438E-4</v>
      </c>
      <c r="G204" s="63">
        <v>4.463606391072787</v>
      </c>
      <c r="H204" s="63">
        <v>7.61</v>
      </c>
      <c r="I204" s="49">
        <f t="shared" ref="I204:I267" si="13">IFERROR(G204*F204/100, "")</f>
        <v>1.0642617427530502E-5</v>
      </c>
      <c r="J204" s="49">
        <f t="shared" si="11"/>
        <v>1.8144592405255033E-5</v>
      </c>
      <c r="K204" s="55"/>
    </row>
    <row r="205" spans="1:11">
      <c r="A205" s="43" t="s">
        <v>890</v>
      </c>
      <c r="B205" s="44" t="s">
        <v>891</v>
      </c>
      <c r="C205" s="45">
        <v>397.90699999999998</v>
      </c>
      <c r="D205" s="62">
        <v>157.38999999999999</v>
      </c>
      <c r="E205" s="46">
        <f t="shared" ref="E205:E268" si="14">IF(OR(H205="n/a", G205=0, G205="n/a"), "Excl.", IFERROR(D205*C205, "Excl."))</f>
        <v>62626.582729999995</v>
      </c>
      <c r="F205" s="47">
        <f t="shared" si="12"/>
        <v>1.6674414430762911E-3</v>
      </c>
      <c r="G205" s="63">
        <v>3.9392591651312028</v>
      </c>
      <c r="H205" s="63">
        <v>31</v>
      </c>
      <c r="I205" s="49">
        <f t="shared" si="13"/>
        <v>6.5684839869578781E-5</v>
      </c>
      <c r="J205" s="49">
        <f t="shared" ref="J205:J268" si="15">IFERROR(H205*F205/100, "")</f>
        <v>5.1690684735365027E-4</v>
      </c>
      <c r="K205" s="55"/>
    </row>
    <row r="206" spans="1:11">
      <c r="A206" s="43" t="s">
        <v>892</v>
      </c>
      <c r="B206" s="44" t="s">
        <v>893</v>
      </c>
      <c r="C206" s="45">
        <v>235.36099999999999</v>
      </c>
      <c r="D206" s="62">
        <v>131.41</v>
      </c>
      <c r="E206" s="46">
        <f t="shared" si="14"/>
        <v>30928.789009999997</v>
      </c>
      <c r="F206" s="47">
        <f t="shared" si="12"/>
        <v>8.2348329305747083E-4</v>
      </c>
      <c r="G206" s="63">
        <v>1.9785404459325775</v>
      </c>
      <c r="H206" s="63">
        <v>8.0299999999999994</v>
      </c>
      <c r="I206" s="49">
        <f t="shared" si="13"/>
        <v>1.6292950018639558E-5</v>
      </c>
      <c r="J206" s="49">
        <f t="shared" si="15"/>
        <v>6.6125708432514902E-5</v>
      </c>
      <c r="K206" s="55"/>
    </row>
    <row r="207" spans="1:11">
      <c r="A207" s="43" t="s">
        <v>894</v>
      </c>
      <c r="B207" s="44" t="s">
        <v>895</v>
      </c>
      <c r="C207" s="45">
        <v>585.69799999999998</v>
      </c>
      <c r="D207" s="62">
        <v>211.18</v>
      </c>
      <c r="E207" s="46">
        <f t="shared" si="14"/>
        <v>123687.70363999999</v>
      </c>
      <c r="F207" s="47">
        <f t="shared" si="12"/>
        <v>3.2932022482759253E-3</v>
      </c>
      <c r="G207" s="63">
        <v>0.18941187612463303</v>
      </c>
      <c r="H207" s="63">
        <v>32.484999999999999</v>
      </c>
      <c r="I207" s="49">
        <f t="shared" si="13"/>
        <v>6.2377161630380257E-6</v>
      </c>
      <c r="J207" s="49">
        <f t="shared" si="15"/>
        <v>1.0697967503524343E-3</v>
      </c>
      <c r="K207" s="55"/>
    </row>
    <row r="208" spans="1:11">
      <c r="A208" s="43" t="s">
        <v>896</v>
      </c>
      <c r="B208" s="44" t="s">
        <v>897</v>
      </c>
      <c r="C208" s="45">
        <v>246.84700000000001</v>
      </c>
      <c r="D208" s="62">
        <v>98.58</v>
      </c>
      <c r="E208" s="46" t="str">
        <f t="shared" si="14"/>
        <v>Excl.</v>
      </c>
      <c r="F208" s="47" t="str">
        <f t="shared" si="12"/>
        <v>Excl.</v>
      </c>
      <c r="G208" s="63">
        <v>0.36518563603164944</v>
      </c>
      <c r="H208" s="63" t="s">
        <v>46</v>
      </c>
      <c r="I208" s="49" t="str">
        <f t="shared" si="13"/>
        <v/>
      </c>
      <c r="J208" s="49" t="str">
        <f t="shared" si="15"/>
        <v/>
      </c>
      <c r="K208" s="55"/>
    </row>
    <row r="209" spans="1:11">
      <c r="A209" s="43" t="s">
        <v>898</v>
      </c>
      <c r="B209" s="44" t="s">
        <v>899</v>
      </c>
      <c r="C209" s="45">
        <v>498.58699999999999</v>
      </c>
      <c r="D209" s="62">
        <v>75.760000000000005</v>
      </c>
      <c r="E209" s="46">
        <f t="shared" si="14"/>
        <v>37772.951120000005</v>
      </c>
      <c r="F209" s="47">
        <f t="shared" si="12"/>
        <v>1.0057100576016536E-3</v>
      </c>
      <c r="G209" s="63">
        <v>3.167898627243928</v>
      </c>
      <c r="H209" s="63">
        <v>5.9870000000000001</v>
      </c>
      <c r="I209" s="49">
        <f t="shared" si="13"/>
        <v>3.1859875108816901E-5</v>
      </c>
      <c r="J209" s="49">
        <f t="shared" si="15"/>
        <v>6.0211861148611001E-5</v>
      </c>
      <c r="K209" s="55"/>
    </row>
    <row r="210" spans="1:11">
      <c r="A210" s="43" t="s">
        <v>900</v>
      </c>
      <c r="B210" s="44" t="s">
        <v>901</v>
      </c>
      <c r="C210" s="45">
        <v>104.93300000000001</v>
      </c>
      <c r="D210" s="62">
        <v>64.23</v>
      </c>
      <c r="E210" s="46">
        <f t="shared" si="14"/>
        <v>6739.846590000001</v>
      </c>
      <c r="F210" s="47">
        <f t="shared" si="12"/>
        <v>1.7944934936963984E-4</v>
      </c>
      <c r="G210" s="63">
        <v>3.3006383309979759</v>
      </c>
      <c r="H210" s="63">
        <v>4.2</v>
      </c>
      <c r="I210" s="49">
        <f t="shared" si="13"/>
        <v>5.9229740100208068E-6</v>
      </c>
      <c r="J210" s="49">
        <f t="shared" si="15"/>
        <v>7.5368726735248734E-6</v>
      </c>
      <c r="K210" s="55"/>
    </row>
    <row r="211" spans="1:11">
      <c r="A211" s="43" t="s">
        <v>902</v>
      </c>
      <c r="B211" s="44" t="s">
        <v>903</v>
      </c>
      <c r="C211" s="45">
        <v>199.12</v>
      </c>
      <c r="D211" s="62">
        <v>94.31</v>
      </c>
      <c r="E211" s="46" t="str">
        <f t="shared" si="14"/>
        <v>Excl.</v>
      </c>
      <c r="F211" s="47" t="str">
        <f t="shared" si="12"/>
        <v>Excl.</v>
      </c>
      <c r="G211" s="63" t="s">
        <v>46</v>
      </c>
      <c r="H211" s="63">
        <v>10</v>
      </c>
      <c r="I211" s="49" t="str">
        <f t="shared" si="13"/>
        <v/>
      </c>
      <c r="J211" s="49" t="str">
        <f t="shared" si="15"/>
        <v/>
      </c>
      <c r="K211" s="55"/>
    </row>
    <row r="212" spans="1:11">
      <c r="A212" s="43" t="s">
        <v>904</v>
      </c>
      <c r="B212" s="44" t="s">
        <v>905</v>
      </c>
      <c r="C212" s="45">
        <v>383.92500000000001</v>
      </c>
      <c r="D212" s="62">
        <v>76.849999999999994</v>
      </c>
      <c r="E212" s="46">
        <f t="shared" si="14"/>
        <v>29504.63625</v>
      </c>
      <c r="F212" s="47">
        <f t="shared" si="12"/>
        <v>7.8556502848388865E-4</v>
      </c>
      <c r="G212" s="63">
        <v>4.0598568640208201</v>
      </c>
      <c r="H212" s="63">
        <v>7.8</v>
      </c>
      <c r="I212" s="49">
        <f t="shared" si="13"/>
        <v>3.189281573025026E-5</v>
      </c>
      <c r="J212" s="49">
        <f t="shared" si="15"/>
        <v>6.1274072221743312E-5</v>
      </c>
      <c r="K212" s="55"/>
    </row>
    <row r="213" spans="1:11">
      <c r="A213" s="43" t="s">
        <v>906</v>
      </c>
      <c r="B213" s="44" t="s">
        <v>907</v>
      </c>
      <c r="C213" s="45">
        <v>1429.338</v>
      </c>
      <c r="D213" s="62">
        <v>45.89</v>
      </c>
      <c r="E213" s="46">
        <f t="shared" si="14"/>
        <v>65592.320819999994</v>
      </c>
      <c r="F213" s="47">
        <f t="shared" si="12"/>
        <v>1.7464046306718206E-3</v>
      </c>
      <c r="G213" s="63">
        <v>2.3970363913706692</v>
      </c>
      <c r="H213" s="63">
        <v>14.81</v>
      </c>
      <c r="I213" s="49">
        <f t="shared" si="13"/>
        <v>4.1861954537786071E-5</v>
      </c>
      <c r="J213" s="49">
        <f t="shared" si="15"/>
        <v>2.586425258024966E-4</v>
      </c>
      <c r="K213" s="55"/>
    </row>
    <row r="214" spans="1:11">
      <c r="A214" s="43" t="s">
        <v>908</v>
      </c>
      <c r="B214" s="44" t="s">
        <v>909</v>
      </c>
      <c r="C214" s="45">
        <v>1777.2809999999999</v>
      </c>
      <c r="D214" s="62">
        <v>73.28</v>
      </c>
      <c r="E214" s="46">
        <f t="shared" si="14"/>
        <v>130239.15168</v>
      </c>
      <c r="F214" s="47">
        <f t="shared" si="12"/>
        <v>3.4676354601462572E-3</v>
      </c>
      <c r="G214" s="63">
        <v>1.3646288209606987</v>
      </c>
      <c r="H214" s="63">
        <v>14.2</v>
      </c>
      <c r="I214" s="49">
        <f t="shared" si="13"/>
        <v>4.7320352895008972E-5</v>
      </c>
      <c r="J214" s="49">
        <f t="shared" si="15"/>
        <v>4.9240423534076846E-4</v>
      </c>
      <c r="K214" s="55"/>
    </row>
    <row r="215" spans="1:11">
      <c r="A215" s="43" t="s">
        <v>910</v>
      </c>
      <c r="B215" s="44" t="s">
        <v>911</v>
      </c>
      <c r="C215" s="45">
        <v>253.54900000000001</v>
      </c>
      <c r="D215" s="62">
        <v>303.8</v>
      </c>
      <c r="E215" s="46">
        <f t="shared" si="14"/>
        <v>77028.186200000011</v>
      </c>
      <c r="F215" s="47">
        <f t="shared" si="12"/>
        <v>2.0508861310318742E-3</v>
      </c>
      <c r="G215" s="63">
        <v>0.9414088215931532</v>
      </c>
      <c r="H215" s="63">
        <v>9.56</v>
      </c>
      <c r="I215" s="49">
        <f t="shared" si="13"/>
        <v>1.930722295836458E-5</v>
      </c>
      <c r="J215" s="49">
        <f t="shared" si="15"/>
        <v>1.9606471412664719E-4</v>
      </c>
      <c r="K215" s="55"/>
    </row>
    <row r="216" spans="1:11">
      <c r="A216" s="43" t="s">
        <v>912</v>
      </c>
      <c r="B216" s="44" t="s">
        <v>913</v>
      </c>
      <c r="C216" s="45">
        <v>72.843000000000004</v>
      </c>
      <c r="D216" s="62">
        <v>331.41</v>
      </c>
      <c r="E216" s="46">
        <f t="shared" si="14"/>
        <v>24140.898630000003</v>
      </c>
      <c r="F216" s="47">
        <f t="shared" si="12"/>
        <v>6.4275477112186465E-4</v>
      </c>
      <c r="G216" s="63">
        <v>0.24139283666757189</v>
      </c>
      <c r="H216" s="63">
        <v>7.72</v>
      </c>
      <c r="I216" s="49">
        <f t="shared" si="13"/>
        <v>1.5515639748272283E-6</v>
      </c>
      <c r="J216" s="49">
        <f t="shared" si="15"/>
        <v>4.9620668330607954E-5</v>
      </c>
      <c r="K216" s="55"/>
    </row>
    <row r="217" spans="1:11">
      <c r="A217" s="43" t="s">
        <v>914</v>
      </c>
      <c r="B217" s="44" t="s">
        <v>915</v>
      </c>
      <c r="C217" s="45">
        <v>106.176</v>
      </c>
      <c r="D217" s="62">
        <v>111.64</v>
      </c>
      <c r="E217" s="46">
        <f t="shared" si="14"/>
        <v>11853.48864</v>
      </c>
      <c r="F217" s="47">
        <f t="shared" si="12"/>
        <v>3.1560077752577106E-4</v>
      </c>
      <c r="G217" s="63">
        <v>3.7979218917950557</v>
      </c>
      <c r="H217" s="63">
        <v>7.0350000000000001</v>
      </c>
      <c r="I217" s="49">
        <f t="shared" si="13"/>
        <v>1.198627102032667E-5</v>
      </c>
      <c r="J217" s="49">
        <f t="shared" si="15"/>
        <v>2.2202514698937996E-5</v>
      </c>
      <c r="K217" s="55"/>
    </row>
    <row r="218" spans="1:11">
      <c r="A218" s="43" t="s">
        <v>916</v>
      </c>
      <c r="B218" s="44" t="s">
        <v>917</v>
      </c>
      <c r="C218" s="45">
        <v>52.719000000000001</v>
      </c>
      <c r="D218" s="62">
        <v>272.86</v>
      </c>
      <c r="E218" s="46">
        <f t="shared" si="14"/>
        <v>14384.906340000001</v>
      </c>
      <c r="F218" s="47">
        <f t="shared" si="12"/>
        <v>3.8300012455568476E-4</v>
      </c>
      <c r="G218" s="63">
        <v>2.7266730191306898</v>
      </c>
      <c r="H218" s="63">
        <v>3.83</v>
      </c>
      <c r="I218" s="49">
        <f t="shared" si="13"/>
        <v>1.0443161059496792E-5</v>
      </c>
      <c r="J218" s="49">
        <f t="shared" si="15"/>
        <v>1.4668904770482726E-5</v>
      </c>
      <c r="K218" s="55"/>
    </row>
    <row r="219" spans="1:11">
      <c r="A219" s="43" t="s">
        <v>918</v>
      </c>
      <c r="B219" s="44" t="s">
        <v>919</v>
      </c>
      <c r="C219" s="45">
        <v>231.47</v>
      </c>
      <c r="D219" s="62">
        <v>169.58</v>
      </c>
      <c r="E219" s="46">
        <f t="shared" si="14"/>
        <v>39252.6826</v>
      </c>
      <c r="F219" s="47">
        <f t="shared" si="12"/>
        <v>1.0451081132965346E-3</v>
      </c>
      <c r="G219" s="63">
        <v>0.66045524236348629</v>
      </c>
      <c r="H219" s="63">
        <v>7.43</v>
      </c>
      <c r="I219" s="49">
        <f t="shared" si="13"/>
        <v>6.9024713226330863E-6</v>
      </c>
      <c r="J219" s="49">
        <f t="shared" si="15"/>
        <v>7.7651532817932508E-5</v>
      </c>
      <c r="K219" s="55"/>
    </row>
    <row r="220" spans="1:11">
      <c r="A220" s="43" t="s">
        <v>920</v>
      </c>
      <c r="B220" s="44" t="s">
        <v>921</v>
      </c>
      <c r="C220" s="45">
        <v>2089.52</v>
      </c>
      <c r="D220" s="62">
        <v>64.56</v>
      </c>
      <c r="E220" s="46" t="str">
        <f t="shared" si="14"/>
        <v>Excl.</v>
      </c>
      <c r="F220" s="47" t="str">
        <f t="shared" si="12"/>
        <v>Excl.</v>
      </c>
      <c r="G220" s="63" t="s">
        <v>46</v>
      </c>
      <c r="H220" s="63">
        <v>61.05</v>
      </c>
      <c r="I220" s="49" t="str">
        <f t="shared" si="13"/>
        <v/>
      </c>
      <c r="J220" s="49" t="str">
        <f t="shared" si="15"/>
        <v/>
      </c>
      <c r="K220" s="55"/>
    </row>
    <row r="221" spans="1:11">
      <c r="A221" s="43" t="s">
        <v>922</v>
      </c>
      <c r="B221" s="44" t="s">
        <v>923</v>
      </c>
      <c r="C221" s="45">
        <v>1094.633</v>
      </c>
      <c r="D221" s="62">
        <v>80.14</v>
      </c>
      <c r="E221" s="46">
        <f t="shared" si="14"/>
        <v>87723.888619999998</v>
      </c>
      <c r="F221" s="47">
        <f t="shared" si="12"/>
        <v>2.335660690020802E-3</v>
      </c>
      <c r="G221" s="63">
        <v>3.5937110057399551</v>
      </c>
      <c r="H221" s="63">
        <v>7.1</v>
      </c>
      <c r="I221" s="49">
        <f t="shared" si="13"/>
        <v>8.3936895274019338E-5</v>
      </c>
      <c r="J221" s="49">
        <f t="shared" si="15"/>
        <v>1.6583190899147694E-4</v>
      </c>
      <c r="K221" s="55"/>
    </row>
    <row r="222" spans="1:11">
      <c r="A222" s="43" t="s">
        <v>924</v>
      </c>
      <c r="B222" s="44" t="s">
        <v>925</v>
      </c>
      <c r="C222" s="45">
        <v>1338.096</v>
      </c>
      <c r="D222" s="62">
        <v>37.75</v>
      </c>
      <c r="E222" s="46">
        <f t="shared" si="14"/>
        <v>50513.124000000003</v>
      </c>
      <c r="F222" s="47">
        <f t="shared" si="12"/>
        <v>1.3449189258813588E-3</v>
      </c>
      <c r="G222" s="63">
        <v>5.5099337748344368</v>
      </c>
      <c r="H222" s="63">
        <v>10.51</v>
      </c>
      <c r="I222" s="49">
        <f t="shared" si="13"/>
        <v>7.4104142141277515E-5</v>
      </c>
      <c r="J222" s="49">
        <f t="shared" si="15"/>
        <v>1.4135097911013083E-4</v>
      </c>
      <c r="K222" s="55"/>
    </row>
    <row r="223" spans="1:11">
      <c r="A223" s="43" t="s">
        <v>926</v>
      </c>
      <c r="B223" s="44" t="s">
        <v>927</v>
      </c>
      <c r="C223" s="45">
        <v>598.45600000000002</v>
      </c>
      <c r="D223" s="62">
        <v>26.84</v>
      </c>
      <c r="E223" s="46">
        <f t="shared" si="14"/>
        <v>16062.55904</v>
      </c>
      <c r="F223" s="47">
        <f t="shared" si="12"/>
        <v>4.2766786015813847E-4</v>
      </c>
      <c r="G223" s="63">
        <v>2.6825633383010432</v>
      </c>
      <c r="H223" s="63">
        <v>21.33</v>
      </c>
      <c r="I223" s="49">
        <f t="shared" si="13"/>
        <v>1.1472461226298795E-5</v>
      </c>
      <c r="J223" s="49">
        <f t="shared" si="15"/>
        <v>9.1221554571730931E-5</v>
      </c>
      <c r="K223" s="55"/>
    </row>
    <row r="224" spans="1:11">
      <c r="A224" s="43" t="s">
        <v>928</v>
      </c>
      <c r="B224" s="44" t="s">
        <v>929</v>
      </c>
      <c r="C224" s="45">
        <v>255.66200000000001</v>
      </c>
      <c r="D224" s="62">
        <v>81.03</v>
      </c>
      <c r="E224" s="46">
        <f t="shared" si="14"/>
        <v>20716.291860000001</v>
      </c>
      <c r="F224" s="47">
        <f t="shared" si="12"/>
        <v>5.5157414133792106E-4</v>
      </c>
      <c r="G224" s="63">
        <v>0.54300876218684435</v>
      </c>
      <c r="H224" s="63">
        <v>13.635</v>
      </c>
      <c r="I224" s="49">
        <f t="shared" si="13"/>
        <v>2.9950959174217604E-6</v>
      </c>
      <c r="J224" s="49">
        <f t="shared" si="15"/>
        <v>7.520713417142553E-5</v>
      </c>
      <c r="K224" s="55"/>
    </row>
    <row r="225" spans="1:11">
      <c r="A225" s="43" t="s">
        <v>930</v>
      </c>
      <c r="B225" s="44" t="s">
        <v>931</v>
      </c>
      <c r="C225" s="45">
        <v>153.87899999999999</v>
      </c>
      <c r="D225" s="62">
        <v>87.17</v>
      </c>
      <c r="E225" s="46">
        <f t="shared" si="14"/>
        <v>13413.63243</v>
      </c>
      <c r="F225" s="47">
        <f t="shared" si="12"/>
        <v>3.5713982211678212E-4</v>
      </c>
      <c r="G225" s="63">
        <v>3.7168750716989796</v>
      </c>
      <c r="H225" s="63">
        <v>7</v>
      </c>
      <c r="I225" s="49">
        <f t="shared" si="13"/>
        <v>1.3274441019368753E-5</v>
      </c>
      <c r="J225" s="49">
        <f t="shared" si="15"/>
        <v>2.4999787548174748E-5</v>
      </c>
      <c r="K225" s="55"/>
    </row>
    <row r="226" spans="1:11">
      <c r="A226" s="43" t="s">
        <v>932</v>
      </c>
      <c r="B226" s="44" t="s">
        <v>933</v>
      </c>
      <c r="C226" s="45">
        <v>175.82900000000001</v>
      </c>
      <c r="D226" s="62">
        <v>273.83</v>
      </c>
      <c r="E226" s="46">
        <f t="shared" si="14"/>
        <v>48147.255069999999</v>
      </c>
      <c r="F226" s="47">
        <f t="shared" si="12"/>
        <v>1.2819273377920597E-3</v>
      </c>
      <c r="G226" s="63">
        <v>4.3822809772486577</v>
      </c>
      <c r="H226" s="63">
        <v>3.2349999999999999</v>
      </c>
      <c r="I226" s="49">
        <f t="shared" si="13"/>
        <v>5.6177657866211574E-5</v>
      </c>
      <c r="J226" s="49">
        <f t="shared" si="15"/>
        <v>4.1470349377573124E-5</v>
      </c>
      <c r="K226" s="55"/>
    </row>
    <row r="227" spans="1:11">
      <c r="A227" s="43" t="s">
        <v>934</v>
      </c>
      <c r="B227" s="44" t="s">
        <v>935</v>
      </c>
      <c r="C227" s="45">
        <v>313.363</v>
      </c>
      <c r="D227" s="62">
        <v>297.64999999999998</v>
      </c>
      <c r="E227" s="46" t="str">
        <f t="shared" si="14"/>
        <v>Excl.</v>
      </c>
      <c r="F227" s="47" t="str">
        <f t="shared" si="12"/>
        <v>Excl.</v>
      </c>
      <c r="G227" s="63" t="s">
        <v>46</v>
      </c>
      <c r="H227" s="63">
        <v>12.42</v>
      </c>
      <c r="I227" s="49" t="str">
        <f t="shared" si="13"/>
        <v/>
      </c>
      <c r="J227" s="49" t="str">
        <f t="shared" si="15"/>
        <v/>
      </c>
      <c r="K227" s="55"/>
    </row>
    <row r="228" spans="1:11">
      <c r="A228" s="43" t="s">
        <v>936</v>
      </c>
      <c r="B228" s="44" t="s">
        <v>937</v>
      </c>
      <c r="C228" s="45">
        <v>497.98200000000003</v>
      </c>
      <c r="D228" s="62">
        <v>72.819999999999993</v>
      </c>
      <c r="E228" s="46">
        <f t="shared" si="14"/>
        <v>36263.04924</v>
      </c>
      <c r="F228" s="47">
        <f t="shared" si="12"/>
        <v>9.6550871082619284E-4</v>
      </c>
      <c r="G228" s="63">
        <v>2.8014281790716837</v>
      </c>
      <c r="H228" s="63">
        <v>13</v>
      </c>
      <c r="I228" s="49">
        <f t="shared" si="13"/>
        <v>2.7048033096476703E-5</v>
      </c>
      <c r="J228" s="49">
        <f t="shared" si="15"/>
        <v>1.2551613240740508E-4</v>
      </c>
      <c r="K228" s="55"/>
    </row>
    <row r="229" spans="1:11">
      <c r="A229" s="43" t="s">
        <v>938</v>
      </c>
      <c r="B229" s="44" t="s">
        <v>939</v>
      </c>
      <c r="C229" s="45">
        <v>687.79700000000003</v>
      </c>
      <c r="D229" s="62">
        <v>55.94</v>
      </c>
      <c r="E229" s="46">
        <f t="shared" si="14"/>
        <v>38475.364179999997</v>
      </c>
      <c r="F229" s="47">
        <f t="shared" si="12"/>
        <v>1.0244119026544408E-3</v>
      </c>
      <c r="G229" s="63">
        <v>1.1440829460135862</v>
      </c>
      <c r="H229" s="63">
        <v>11.33</v>
      </c>
      <c r="I229" s="49">
        <f t="shared" si="13"/>
        <v>1.1720121875202756E-5</v>
      </c>
      <c r="J229" s="49">
        <f t="shared" si="15"/>
        <v>1.1606586857074814E-4</v>
      </c>
      <c r="K229" s="55"/>
    </row>
    <row r="230" spans="1:11">
      <c r="A230" s="43" t="s">
        <v>940</v>
      </c>
      <c r="B230" s="44" t="s">
        <v>941</v>
      </c>
      <c r="C230" s="45">
        <v>910.48199999999997</v>
      </c>
      <c r="D230" s="62">
        <v>195.01</v>
      </c>
      <c r="E230" s="46">
        <f t="shared" si="14"/>
        <v>177553.09482</v>
      </c>
      <c r="F230" s="47">
        <f t="shared" si="12"/>
        <v>4.7273757523336986E-3</v>
      </c>
      <c r="G230" s="63">
        <v>2.6665299215424851</v>
      </c>
      <c r="H230" s="63">
        <v>-1.1399999999999999</v>
      </c>
      <c r="I230" s="49">
        <f t="shared" si="13"/>
        <v>1.2605688893972225E-4</v>
      </c>
      <c r="J230" s="49">
        <f t="shared" si="15"/>
        <v>-5.3892083576604152E-5</v>
      </c>
      <c r="K230" s="55"/>
    </row>
    <row r="231" spans="1:11">
      <c r="A231" s="43" t="s">
        <v>942</v>
      </c>
      <c r="B231" s="44" t="s">
        <v>943</v>
      </c>
      <c r="C231" s="45">
        <v>190.69900000000001</v>
      </c>
      <c r="D231" s="62">
        <v>87.61</v>
      </c>
      <c r="E231" s="46">
        <f t="shared" si="14"/>
        <v>16707.13939</v>
      </c>
      <c r="F231" s="47">
        <f t="shared" si="12"/>
        <v>4.4482990129355172E-4</v>
      </c>
      <c r="G231" s="63">
        <v>9.1313776966099769E-2</v>
      </c>
      <c r="H231" s="63">
        <v>10.050000000000001</v>
      </c>
      <c r="I231" s="49">
        <f t="shared" si="13"/>
        <v>4.0619098394571555E-7</v>
      </c>
      <c r="J231" s="49">
        <f t="shared" si="15"/>
        <v>4.4705405080001951E-5</v>
      </c>
      <c r="K231" s="55"/>
    </row>
    <row r="232" spans="1:11">
      <c r="A232" s="43" t="s">
        <v>944</v>
      </c>
      <c r="B232" s="44" t="s">
        <v>945</v>
      </c>
      <c r="C232" s="45">
        <v>381.71600000000001</v>
      </c>
      <c r="D232" s="62">
        <v>567.98</v>
      </c>
      <c r="E232" s="46">
        <f t="shared" si="14"/>
        <v>216807.05368000001</v>
      </c>
      <c r="F232" s="47">
        <f t="shared" si="12"/>
        <v>5.7725178462295799E-3</v>
      </c>
      <c r="G232" s="63">
        <v>0.27465755836473116</v>
      </c>
      <c r="H232" s="63">
        <v>7.4</v>
      </c>
      <c r="I232" s="49">
        <f t="shared" si="13"/>
        <v>1.5854656572622528E-5</v>
      </c>
      <c r="J232" s="49">
        <f t="shared" si="15"/>
        <v>4.2716632062098894E-4</v>
      </c>
      <c r="K232" s="55"/>
    </row>
    <row r="233" spans="1:11">
      <c r="A233" s="43" t="s">
        <v>946</v>
      </c>
      <c r="B233" s="44" t="s">
        <v>947</v>
      </c>
      <c r="C233" s="45">
        <v>1130.1489999999999</v>
      </c>
      <c r="D233" s="62">
        <v>103.1</v>
      </c>
      <c r="E233" s="46">
        <f t="shared" si="14"/>
        <v>116518.36189999999</v>
      </c>
      <c r="F233" s="47">
        <f t="shared" si="12"/>
        <v>3.1023175310242821E-3</v>
      </c>
      <c r="G233" s="63">
        <v>1.4548981571290012</v>
      </c>
      <c r="H233" s="63">
        <v>8.1300000000000008</v>
      </c>
      <c r="I233" s="49">
        <f t="shared" si="13"/>
        <v>4.5135560587162215E-5</v>
      </c>
      <c r="J233" s="49">
        <f t="shared" si="15"/>
        <v>2.5221841527227416E-4</v>
      </c>
      <c r="K233" s="55"/>
    </row>
    <row r="234" spans="1:11">
      <c r="A234" s="43" t="s">
        <v>948</v>
      </c>
      <c r="B234" s="44" t="s">
        <v>949</v>
      </c>
      <c r="C234" s="45">
        <v>92.27</v>
      </c>
      <c r="D234" s="62">
        <v>82.76</v>
      </c>
      <c r="E234" s="46">
        <f t="shared" si="14"/>
        <v>7636.2651999999998</v>
      </c>
      <c r="F234" s="47">
        <f t="shared" si="12"/>
        <v>2.0331661907367277E-4</v>
      </c>
      <c r="G234" s="63">
        <v>1.1599806669888835</v>
      </c>
      <c r="H234" s="63">
        <v>7</v>
      </c>
      <c r="I234" s="49">
        <f t="shared" si="13"/>
        <v>2.3584334740300369E-6</v>
      </c>
      <c r="J234" s="49">
        <f t="shared" si="15"/>
        <v>1.4232163335157093E-5</v>
      </c>
      <c r="K234" s="55"/>
    </row>
    <row r="235" spans="1:11">
      <c r="A235" s="43" t="s">
        <v>950</v>
      </c>
      <c r="B235" s="44" t="s">
        <v>951</v>
      </c>
      <c r="C235" s="45">
        <v>673.67600000000004</v>
      </c>
      <c r="D235" s="62">
        <v>71.91</v>
      </c>
      <c r="E235" s="46">
        <f t="shared" si="14"/>
        <v>48444.041160000001</v>
      </c>
      <c r="F235" s="47">
        <f t="shared" si="12"/>
        <v>1.2898293085626526E-3</v>
      </c>
      <c r="G235" s="63">
        <v>2.0581282158253371</v>
      </c>
      <c r="H235" s="63">
        <v>9.4499999999999993</v>
      </c>
      <c r="I235" s="49">
        <f t="shared" si="13"/>
        <v>2.6546340935512802E-5</v>
      </c>
      <c r="J235" s="49">
        <f t="shared" si="15"/>
        <v>1.2188886965917067E-4</v>
      </c>
      <c r="K235" s="55"/>
    </row>
    <row r="236" spans="1:11">
      <c r="A236" s="43" t="s">
        <v>952</v>
      </c>
      <c r="B236" s="44" t="s">
        <v>953</v>
      </c>
      <c r="C236" s="45">
        <v>47.716000000000001</v>
      </c>
      <c r="D236" s="62">
        <v>395.09</v>
      </c>
      <c r="E236" s="46" t="str">
        <f t="shared" si="14"/>
        <v>Excl.</v>
      </c>
      <c r="F236" s="47" t="str">
        <f t="shared" si="12"/>
        <v>Excl.</v>
      </c>
      <c r="G236" s="63" t="s">
        <v>46</v>
      </c>
      <c r="H236" s="63">
        <v>6.34</v>
      </c>
      <c r="I236" s="49" t="str">
        <f t="shared" si="13"/>
        <v/>
      </c>
      <c r="J236" s="49" t="str">
        <f t="shared" si="15"/>
        <v/>
      </c>
      <c r="K236" s="55"/>
    </row>
    <row r="237" spans="1:11">
      <c r="A237" s="43" t="s">
        <v>954</v>
      </c>
      <c r="B237" s="44" t="s">
        <v>955</v>
      </c>
      <c r="C237" s="45">
        <v>610.12199999999996</v>
      </c>
      <c r="D237" s="62">
        <v>232.82</v>
      </c>
      <c r="E237" s="46">
        <f t="shared" si="14"/>
        <v>142048.60403999998</v>
      </c>
      <c r="F237" s="47">
        <f t="shared" si="12"/>
        <v>3.7820637656151138E-3</v>
      </c>
      <c r="G237" s="63">
        <v>2.2334850957821497</v>
      </c>
      <c r="H237" s="63">
        <v>12.88</v>
      </c>
      <c r="I237" s="49">
        <f t="shared" si="13"/>
        <v>8.4471830517990709E-5</v>
      </c>
      <c r="J237" s="49">
        <f t="shared" si="15"/>
        <v>4.8712981301122669E-4</v>
      </c>
      <c r="K237" s="55"/>
    </row>
    <row r="238" spans="1:11">
      <c r="A238" s="43" t="s">
        <v>956</v>
      </c>
      <c r="B238" s="44" t="s">
        <v>957</v>
      </c>
      <c r="C238" s="45">
        <v>174.53899999999999</v>
      </c>
      <c r="D238" s="62">
        <v>138.47999999999999</v>
      </c>
      <c r="E238" s="46" t="str">
        <f t="shared" si="14"/>
        <v>Excl.</v>
      </c>
      <c r="F238" s="47" t="str">
        <f t="shared" si="12"/>
        <v>Excl.</v>
      </c>
      <c r="G238" s="63" t="s">
        <v>46</v>
      </c>
      <c r="H238" s="63">
        <v>-1.0900000000000001</v>
      </c>
      <c r="I238" s="49" t="str">
        <f t="shared" si="13"/>
        <v/>
      </c>
      <c r="J238" s="49" t="str">
        <f t="shared" si="15"/>
        <v/>
      </c>
      <c r="K238" s="55"/>
    </row>
    <row r="239" spans="1:11">
      <c r="A239" s="43" t="s">
        <v>958</v>
      </c>
      <c r="B239" s="44" t="s">
        <v>959</v>
      </c>
      <c r="C239" s="45">
        <v>920.38499999999999</v>
      </c>
      <c r="D239" s="62">
        <v>495.37</v>
      </c>
      <c r="E239" s="46">
        <f t="shared" si="14"/>
        <v>455931.11745000002</v>
      </c>
      <c r="F239" s="47">
        <f t="shared" si="12"/>
        <v>1.2139229178475312E-2</v>
      </c>
      <c r="G239" s="63">
        <v>1.5180572097623997</v>
      </c>
      <c r="H239" s="63">
        <v>10.375</v>
      </c>
      <c r="I239" s="49">
        <f t="shared" si="13"/>
        <v>1.8428044375342538E-4</v>
      </c>
      <c r="J239" s="49">
        <f t="shared" si="15"/>
        <v>1.2594450272668137E-3</v>
      </c>
      <c r="K239" s="55"/>
    </row>
    <row r="240" spans="1:11">
      <c r="A240" s="43" t="s">
        <v>960</v>
      </c>
      <c r="B240" s="44" t="s">
        <v>961</v>
      </c>
      <c r="C240" s="45">
        <v>714.64599999999996</v>
      </c>
      <c r="D240" s="62">
        <v>120.5</v>
      </c>
      <c r="E240" s="46">
        <f t="shared" si="14"/>
        <v>86114.842999999993</v>
      </c>
      <c r="F240" s="47">
        <f t="shared" si="12"/>
        <v>2.2928196274299294E-3</v>
      </c>
      <c r="G240" s="63">
        <v>2.7551867219917012</v>
      </c>
      <c r="H240" s="63">
        <v>23.93</v>
      </c>
      <c r="I240" s="49">
        <f t="shared" si="13"/>
        <v>6.3171461934169012E-5</v>
      </c>
      <c r="J240" s="49">
        <f t="shared" si="15"/>
        <v>5.4867173684398213E-4</v>
      </c>
      <c r="K240" s="55"/>
    </row>
    <row r="241" spans="1:11">
      <c r="A241" s="43" t="s">
        <v>962</v>
      </c>
      <c r="B241" s="44" t="s">
        <v>963</v>
      </c>
      <c r="C241" s="45">
        <v>564.03599999999994</v>
      </c>
      <c r="D241" s="62">
        <v>28.96</v>
      </c>
      <c r="E241" s="46" t="str">
        <f t="shared" si="14"/>
        <v>Excl.</v>
      </c>
      <c r="F241" s="47" t="str">
        <f t="shared" si="12"/>
        <v>Excl.</v>
      </c>
      <c r="G241" s="63">
        <v>1.5193370165745856</v>
      </c>
      <c r="H241" s="63" t="s">
        <v>46</v>
      </c>
      <c r="I241" s="49" t="str">
        <f t="shared" si="13"/>
        <v/>
      </c>
      <c r="J241" s="49" t="str">
        <f t="shared" si="15"/>
        <v/>
      </c>
      <c r="K241" s="55"/>
    </row>
    <row r="242" spans="1:11">
      <c r="A242" s="43" t="s">
        <v>964</v>
      </c>
      <c r="B242" s="44" t="s">
        <v>965</v>
      </c>
      <c r="C242" s="45">
        <v>23.446000000000002</v>
      </c>
      <c r="D242" s="62">
        <v>286.86</v>
      </c>
      <c r="E242" s="46" t="str">
        <f t="shared" si="14"/>
        <v>Excl.</v>
      </c>
      <c r="F242" s="47" t="str">
        <f t="shared" si="12"/>
        <v>Excl.</v>
      </c>
      <c r="G242" s="63" t="s">
        <v>46</v>
      </c>
      <c r="H242" s="63" t="s">
        <v>46</v>
      </c>
      <c r="I242" s="49" t="str">
        <f t="shared" si="13"/>
        <v/>
      </c>
      <c r="J242" s="49" t="str">
        <f t="shared" si="15"/>
        <v/>
      </c>
      <c r="K242" s="55"/>
    </row>
    <row r="243" spans="1:11">
      <c r="A243" s="43" t="s">
        <v>966</v>
      </c>
      <c r="B243" s="44" t="s">
        <v>967</v>
      </c>
      <c r="C243" s="45">
        <v>404.774</v>
      </c>
      <c r="D243" s="62">
        <v>50.26</v>
      </c>
      <c r="E243" s="46">
        <f t="shared" si="14"/>
        <v>20343.94124</v>
      </c>
      <c r="F243" s="47">
        <f t="shared" si="12"/>
        <v>5.4166025448543383E-4</v>
      </c>
      <c r="G243" s="63">
        <v>3.5813768404297655</v>
      </c>
      <c r="H243" s="63">
        <v>6.19</v>
      </c>
      <c r="I243" s="49">
        <f t="shared" si="13"/>
        <v>1.9398894907954259E-5</v>
      </c>
      <c r="J243" s="49">
        <f t="shared" si="15"/>
        <v>3.3528769752648356E-5</v>
      </c>
      <c r="K243" s="55"/>
    </row>
    <row r="244" spans="1:11">
      <c r="A244" s="43" t="s">
        <v>968</v>
      </c>
      <c r="B244" s="44" t="s">
        <v>969</v>
      </c>
      <c r="C244" s="45">
        <v>84.293999999999997</v>
      </c>
      <c r="D244" s="62">
        <v>194.91</v>
      </c>
      <c r="E244" s="46">
        <f t="shared" si="14"/>
        <v>16429.743539999999</v>
      </c>
      <c r="F244" s="47">
        <f t="shared" si="12"/>
        <v>4.374441983497792E-4</v>
      </c>
      <c r="G244" s="63">
        <v>1.4776050484839156</v>
      </c>
      <c r="H244" s="63">
        <v>1.23</v>
      </c>
      <c r="I244" s="49">
        <f t="shared" si="13"/>
        <v>6.4636975591163313E-6</v>
      </c>
      <c r="J244" s="49">
        <f t="shared" si="15"/>
        <v>5.380563639702284E-6</v>
      </c>
      <c r="K244" s="55"/>
    </row>
    <row r="245" spans="1:11">
      <c r="A245" s="43" t="s">
        <v>970</v>
      </c>
      <c r="B245" s="44" t="s">
        <v>971</v>
      </c>
      <c r="C245" s="45">
        <v>132.25200000000001</v>
      </c>
      <c r="D245" s="62">
        <v>255.77</v>
      </c>
      <c r="E245" s="46">
        <f t="shared" si="14"/>
        <v>33826.094040000004</v>
      </c>
      <c r="F245" s="47">
        <f t="shared" si="12"/>
        <v>9.0062444094803225E-4</v>
      </c>
      <c r="G245" s="63">
        <v>0.7193963326426086</v>
      </c>
      <c r="H245" s="63">
        <v>15.71</v>
      </c>
      <c r="I245" s="49">
        <f t="shared" si="13"/>
        <v>6.4790591990631406E-6</v>
      </c>
      <c r="J245" s="49">
        <f t="shared" si="15"/>
        <v>1.4148809967293586E-4</v>
      </c>
      <c r="K245" s="55"/>
    </row>
    <row r="246" spans="1:11">
      <c r="A246" s="43" t="s">
        <v>972</v>
      </c>
      <c r="B246" s="44" t="s">
        <v>973</v>
      </c>
      <c r="C246" s="45">
        <v>729.61699999999996</v>
      </c>
      <c r="D246" s="62">
        <v>30.03</v>
      </c>
      <c r="E246" s="46">
        <f t="shared" si="14"/>
        <v>21910.398509999999</v>
      </c>
      <c r="F246" s="47">
        <f t="shared" si="12"/>
        <v>5.8336739635627603E-4</v>
      </c>
      <c r="G246" s="63">
        <v>2.6640026640026639</v>
      </c>
      <c r="H246" s="63">
        <v>-0.33</v>
      </c>
      <c r="I246" s="49">
        <f t="shared" si="13"/>
        <v>1.5540922979854174E-5</v>
      </c>
      <c r="J246" s="49">
        <f t="shared" si="15"/>
        <v>-1.925112407975711E-6</v>
      </c>
      <c r="K246" s="55"/>
    </row>
    <row r="247" spans="1:11">
      <c r="A247" s="43" t="s">
        <v>974</v>
      </c>
      <c r="B247" s="44" t="s">
        <v>975</v>
      </c>
      <c r="C247" s="45">
        <v>1218.7539999999999</v>
      </c>
      <c r="D247" s="62">
        <v>41.51</v>
      </c>
      <c r="E247" s="46">
        <f t="shared" si="14"/>
        <v>50590.478539999996</v>
      </c>
      <c r="F247" s="47">
        <f t="shared" si="12"/>
        <v>1.3469785012275369E-3</v>
      </c>
      <c r="G247" s="63">
        <v>4.5772103107684901</v>
      </c>
      <c r="H247" s="63">
        <v>3.94</v>
      </c>
      <c r="I247" s="49">
        <f t="shared" si="13"/>
        <v>6.1654038842021684E-5</v>
      </c>
      <c r="J247" s="49">
        <f t="shared" si="15"/>
        <v>5.3070952948364952E-5</v>
      </c>
      <c r="K247" s="55"/>
    </row>
    <row r="248" spans="1:11">
      <c r="A248" s="43" t="s">
        <v>976</v>
      </c>
      <c r="B248" s="44" t="s">
        <v>977</v>
      </c>
      <c r="C248" s="45">
        <v>315.12099999999998</v>
      </c>
      <c r="D248" s="62">
        <v>217.25</v>
      </c>
      <c r="E248" s="46">
        <f t="shared" si="14"/>
        <v>68460.037249999994</v>
      </c>
      <c r="F248" s="47">
        <f t="shared" si="12"/>
        <v>1.8227579779874195E-3</v>
      </c>
      <c r="G248" s="63">
        <v>0.64902186421173758</v>
      </c>
      <c r="H248" s="63">
        <v>11.795</v>
      </c>
      <c r="I248" s="49">
        <f t="shared" si="13"/>
        <v>1.1830097808802123E-5</v>
      </c>
      <c r="J248" s="49">
        <f t="shared" si="15"/>
        <v>2.149943035036161E-4</v>
      </c>
      <c r="K248" s="55"/>
    </row>
    <row r="249" spans="1:11">
      <c r="A249" s="43" t="s">
        <v>978</v>
      </c>
      <c r="B249" s="44" t="s">
        <v>979</v>
      </c>
      <c r="C249" s="45">
        <v>315.82299999999998</v>
      </c>
      <c r="D249" s="62">
        <v>81.03</v>
      </c>
      <c r="E249" s="46">
        <f t="shared" si="14"/>
        <v>25591.13769</v>
      </c>
      <c r="F249" s="47">
        <f t="shared" si="12"/>
        <v>6.8136758704761072E-4</v>
      </c>
      <c r="G249" s="63">
        <v>4.1219301493274099</v>
      </c>
      <c r="H249" s="63">
        <v>6.85</v>
      </c>
      <c r="I249" s="49">
        <f t="shared" si="13"/>
        <v>2.808549599826015E-5</v>
      </c>
      <c r="J249" s="49">
        <f t="shared" si="15"/>
        <v>4.6673679712761328E-5</v>
      </c>
      <c r="K249" s="55"/>
    </row>
    <row r="250" spans="1:11">
      <c r="A250" s="43" t="s">
        <v>980</v>
      </c>
      <c r="B250" s="44" t="s">
        <v>981</v>
      </c>
      <c r="C250" s="45">
        <v>448</v>
      </c>
      <c r="D250" s="62">
        <v>444.76</v>
      </c>
      <c r="E250" s="46" t="str">
        <f t="shared" si="14"/>
        <v>Excl.</v>
      </c>
      <c r="F250" s="47" t="str">
        <f t="shared" si="12"/>
        <v>Excl.</v>
      </c>
      <c r="G250" s="63" t="s">
        <v>46</v>
      </c>
      <c r="H250" s="63">
        <v>16.725000000000001</v>
      </c>
      <c r="I250" s="49" t="str">
        <f t="shared" si="13"/>
        <v/>
      </c>
      <c r="J250" s="49" t="str">
        <f t="shared" si="15"/>
        <v/>
      </c>
      <c r="K250" s="55"/>
    </row>
    <row r="251" spans="1:11">
      <c r="A251" s="43" t="s">
        <v>982</v>
      </c>
      <c r="B251" s="44" t="s">
        <v>983</v>
      </c>
      <c r="C251" s="45">
        <v>347.46</v>
      </c>
      <c r="D251" s="62">
        <v>99.08</v>
      </c>
      <c r="E251" s="46" t="str">
        <f t="shared" si="14"/>
        <v>Excl.</v>
      </c>
      <c r="F251" s="47" t="str">
        <f t="shared" si="12"/>
        <v>Excl.</v>
      </c>
      <c r="G251" s="63">
        <v>0.87807832054905122</v>
      </c>
      <c r="H251" s="63" t="s">
        <v>46</v>
      </c>
      <c r="I251" s="49" t="str">
        <f t="shared" si="13"/>
        <v/>
      </c>
      <c r="J251" s="49" t="str">
        <f t="shared" si="15"/>
        <v/>
      </c>
      <c r="K251" s="55"/>
    </row>
    <row r="252" spans="1:11">
      <c r="A252" s="43" t="s">
        <v>984</v>
      </c>
      <c r="B252" s="44" t="s">
        <v>985</v>
      </c>
      <c r="C252" s="45">
        <v>710.66700000000003</v>
      </c>
      <c r="D252" s="62">
        <v>21.59</v>
      </c>
      <c r="E252" s="46" t="str">
        <f t="shared" si="14"/>
        <v>Excl.</v>
      </c>
      <c r="F252" s="47" t="str">
        <f t="shared" si="12"/>
        <v>Excl.</v>
      </c>
      <c r="G252" s="63">
        <v>3.1959240389069015</v>
      </c>
      <c r="H252" s="63" t="s">
        <v>46</v>
      </c>
      <c r="I252" s="49" t="str">
        <f t="shared" si="13"/>
        <v/>
      </c>
      <c r="J252" s="49" t="str">
        <f t="shared" si="15"/>
        <v/>
      </c>
      <c r="K252" s="55"/>
    </row>
    <row r="253" spans="1:11">
      <c r="A253" s="43" t="s">
        <v>986</v>
      </c>
      <c r="B253" s="44" t="s">
        <v>987</v>
      </c>
      <c r="C253" s="45">
        <v>141.25200000000001</v>
      </c>
      <c r="D253" s="62">
        <v>120.9</v>
      </c>
      <c r="E253" s="46">
        <f t="shared" si="14"/>
        <v>17077.366800000003</v>
      </c>
      <c r="F253" s="47">
        <f t="shared" si="12"/>
        <v>4.5468725738558518E-4</v>
      </c>
      <c r="G253" s="63">
        <v>1.2076095947063687</v>
      </c>
      <c r="H253" s="63">
        <v>3.78</v>
      </c>
      <c r="I253" s="49">
        <f t="shared" si="13"/>
        <v>5.4908469460955689E-6</v>
      </c>
      <c r="J253" s="49">
        <f t="shared" si="15"/>
        <v>1.718717832917512E-5</v>
      </c>
      <c r="K253" s="55"/>
    </row>
    <row r="254" spans="1:11">
      <c r="A254" s="43" t="s">
        <v>988</v>
      </c>
      <c r="B254" s="44" t="s">
        <v>989</v>
      </c>
      <c r="C254" s="45">
        <v>536.43499999999995</v>
      </c>
      <c r="D254" s="62">
        <v>305.85000000000002</v>
      </c>
      <c r="E254" s="46">
        <f t="shared" si="14"/>
        <v>164068.64475000001</v>
      </c>
      <c r="F254" s="47">
        <f t="shared" si="12"/>
        <v>4.3683504007390279E-3</v>
      </c>
      <c r="G254" s="63">
        <v>2.9426189308484547</v>
      </c>
      <c r="H254" s="63">
        <v>6.22</v>
      </c>
      <c r="I254" s="49">
        <f t="shared" si="13"/>
        <v>1.2854390585794096E-4</v>
      </c>
      <c r="J254" s="49">
        <f t="shared" si="15"/>
        <v>2.7171139492596753E-4</v>
      </c>
      <c r="K254" s="55"/>
    </row>
    <row r="255" spans="1:11">
      <c r="A255" s="43" t="s">
        <v>990</v>
      </c>
      <c r="B255" s="44" t="s">
        <v>991</v>
      </c>
      <c r="C255" s="45">
        <v>15334.082</v>
      </c>
      <c r="D255" s="62">
        <v>192.25</v>
      </c>
      <c r="E255" s="46">
        <f t="shared" si="14"/>
        <v>2947977.2645</v>
      </c>
      <c r="F255" s="47">
        <f t="shared" si="12"/>
        <v>7.8490303155552332E-2</v>
      </c>
      <c r="G255" s="63">
        <v>0.52015604681404426</v>
      </c>
      <c r="H255" s="63">
        <v>12.725</v>
      </c>
      <c r="I255" s="49">
        <f t="shared" si="13"/>
        <v>4.0827205802628007E-4</v>
      </c>
      <c r="J255" s="49">
        <f t="shared" si="15"/>
        <v>9.9878910765440337E-3</v>
      </c>
      <c r="K255" s="55"/>
    </row>
    <row r="256" spans="1:11">
      <c r="A256" s="43" t="s">
        <v>992</v>
      </c>
      <c r="B256" s="44" t="s">
        <v>993</v>
      </c>
      <c r="C256" s="45">
        <v>213.91499999999999</v>
      </c>
      <c r="D256" s="62">
        <v>201.6</v>
      </c>
      <c r="E256" s="46" t="str">
        <f t="shared" si="14"/>
        <v>Excl.</v>
      </c>
      <c r="F256" s="47" t="str">
        <f t="shared" si="12"/>
        <v>Excl.</v>
      </c>
      <c r="G256" s="63" t="s">
        <v>46</v>
      </c>
      <c r="H256" s="63">
        <v>12.755000000000001</v>
      </c>
      <c r="I256" s="49" t="str">
        <f t="shared" si="13"/>
        <v/>
      </c>
      <c r="J256" s="49" t="str">
        <f t="shared" si="15"/>
        <v/>
      </c>
      <c r="K256" s="55"/>
    </row>
    <row r="257" spans="1:11">
      <c r="A257" s="43" t="s">
        <v>994</v>
      </c>
      <c r="B257" s="44" t="s">
        <v>995</v>
      </c>
      <c r="C257" s="45">
        <v>101.46299999999999</v>
      </c>
      <c r="D257" s="62">
        <v>677.97</v>
      </c>
      <c r="E257" s="46">
        <f t="shared" si="14"/>
        <v>68788.870110000003</v>
      </c>
      <c r="F257" s="47">
        <f t="shared" si="12"/>
        <v>1.8315131984498426E-3</v>
      </c>
      <c r="G257" s="63">
        <v>0.79649542015133423</v>
      </c>
      <c r="H257" s="63">
        <v>12.04</v>
      </c>
      <c r="I257" s="49">
        <f t="shared" si="13"/>
        <v>1.4587918745120215E-5</v>
      </c>
      <c r="J257" s="49">
        <f t="shared" si="15"/>
        <v>2.2051418909336103E-4</v>
      </c>
      <c r="K257" s="55"/>
    </row>
    <row r="258" spans="1:11">
      <c r="A258" s="43" t="s">
        <v>996</v>
      </c>
      <c r="B258" s="44" t="s">
        <v>997</v>
      </c>
      <c r="C258" s="45">
        <v>3914.1819999999998</v>
      </c>
      <c r="D258" s="62">
        <v>40.03</v>
      </c>
      <c r="E258" s="46">
        <f t="shared" si="14"/>
        <v>156684.70546</v>
      </c>
      <c r="F258" s="47">
        <f t="shared" si="12"/>
        <v>4.1717519939827967E-3</v>
      </c>
      <c r="G258" s="63">
        <v>3.0976767424431677</v>
      </c>
      <c r="H258" s="63">
        <v>8.33</v>
      </c>
      <c r="I258" s="49">
        <f t="shared" si="13"/>
        <v>1.2922739127001418E-4</v>
      </c>
      <c r="J258" s="49">
        <f t="shared" si="15"/>
        <v>3.4750694109876698E-4</v>
      </c>
      <c r="K258" s="55"/>
    </row>
    <row r="259" spans="1:11">
      <c r="A259" s="43" t="s">
        <v>998</v>
      </c>
      <c r="B259" s="44" t="s">
        <v>999</v>
      </c>
      <c r="C259" s="45">
        <v>197.55099999999999</v>
      </c>
      <c r="D259" s="62">
        <v>54.81</v>
      </c>
      <c r="E259" s="46">
        <f t="shared" si="14"/>
        <v>10827.77031</v>
      </c>
      <c r="F259" s="47">
        <f t="shared" si="12"/>
        <v>2.8829088486024478E-4</v>
      </c>
      <c r="G259" s="63">
        <v>3.2110928662652798</v>
      </c>
      <c r="H259" s="63">
        <v>4.6449999999999996</v>
      </c>
      <c r="I259" s="49">
        <f t="shared" si="13"/>
        <v>9.257288037840371E-6</v>
      </c>
      <c r="J259" s="49">
        <f t="shared" si="15"/>
        <v>1.3391111601758369E-5</v>
      </c>
      <c r="K259" s="55"/>
    </row>
    <row r="260" spans="1:11">
      <c r="A260" s="43" t="s">
        <v>1000</v>
      </c>
      <c r="B260" s="44" t="s">
        <v>1001</v>
      </c>
      <c r="C260" s="45">
        <v>134.63999999999999</v>
      </c>
      <c r="D260" s="62">
        <v>759.53</v>
      </c>
      <c r="E260" s="46">
        <f t="shared" si="14"/>
        <v>102263.11919999999</v>
      </c>
      <c r="F260" s="47">
        <f t="shared" si="12"/>
        <v>2.7227697188505176E-3</v>
      </c>
      <c r="G260" s="63">
        <v>0.76363013969165139</v>
      </c>
      <c r="H260" s="63">
        <v>8.9849999999999994</v>
      </c>
      <c r="I260" s="49">
        <f t="shared" si="13"/>
        <v>2.0791890207540192E-5</v>
      </c>
      <c r="J260" s="49">
        <f t="shared" si="15"/>
        <v>2.4464085923871898E-4</v>
      </c>
      <c r="K260" s="55"/>
    </row>
    <row r="261" spans="1:11">
      <c r="A261" s="43" t="s">
        <v>1002</v>
      </c>
      <c r="B261" s="44" t="s">
        <v>1003</v>
      </c>
      <c r="C261" s="45">
        <v>285.62200000000001</v>
      </c>
      <c r="D261" s="62">
        <v>231.17</v>
      </c>
      <c r="E261" s="46">
        <f t="shared" si="14"/>
        <v>66027.237739999997</v>
      </c>
      <c r="F261" s="47">
        <f t="shared" si="12"/>
        <v>1.7579843539313447E-3</v>
      </c>
      <c r="G261" s="63">
        <v>1.0901068477743652</v>
      </c>
      <c r="H261" s="63">
        <v>5.56</v>
      </c>
      <c r="I261" s="49">
        <f t="shared" si="13"/>
        <v>1.9163907825007523E-5</v>
      </c>
      <c r="J261" s="49">
        <f t="shared" si="15"/>
        <v>9.7743930078582756E-5</v>
      </c>
      <c r="K261" s="55"/>
    </row>
    <row r="262" spans="1:11">
      <c r="A262" s="43" t="s">
        <v>1004</v>
      </c>
      <c r="B262" s="44" t="s">
        <v>1005</v>
      </c>
      <c r="C262" s="45">
        <v>585.10199999999998</v>
      </c>
      <c r="D262" s="62">
        <v>149.76</v>
      </c>
      <c r="E262" s="46" t="str">
        <f t="shared" si="14"/>
        <v>Excl.</v>
      </c>
      <c r="F262" s="47" t="str">
        <f t="shared" si="12"/>
        <v>Excl.</v>
      </c>
      <c r="G262" s="63" t="s">
        <v>46</v>
      </c>
      <c r="H262" s="63">
        <v>15.47</v>
      </c>
      <c r="I262" s="49" t="str">
        <f t="shared" si="13"/>
        <v/>
      </c>
      <c r="J262" s="49" t="str">
        <f t="shared" si="15"/>
        <v/>
      </c>
      <c r="K262" s="55"/>
    </row>
    <row r="263" spans="1:11">
      <c r="A263" s="43" t="s">
        <v>1006</v>
      </c>
      <c r="B263" s="44" t="s">
        <v>1007</v>
      </c>
      <c r="C263" s="45">
        <v>251.745</v>
      </c>
      <c r="D263" s="62">
        <v>72.22</v>
      </c>
      <c r="E263" s="46">
        <f t="shared" si="14"/>
        <v>18181.0239</v>
      </c>
      <c r="F263" s="47">
        <f t="shared" si="12"/>
        <v>4.8407228060199384E-4</v>
      </c>
      <c r="G263" s="63">
        <v>2.3262254223206864</v>
      </c>
      <c r="H263" s="63">
        <v>5.96</v>
      </c>
      <c r="I263" s="49">
        <f t="shared" si="13"/>
        <v>1.126061245377111E-5</v>
      </c>
      <c r="J263" s="49">
        <f t="shared" si="15"/>
        <v>2.8850707923878833E-5</v>
      </c>
      <c r="K263" s="55"/>
    </row>
    <row r="264" spans="1:11">
      <c r="A264" s="43" t="s">
        <v>1008</v>
      </c>
      <c r="B264" s="44" t="s">
        <v>1009</v>
      </c>
      <c r="C264" s="45">
        <v>524.14499999999998</v>
      </c>
      <c r="D264" s="62">
        <v>107.5</v>
      </c>
      <c r="E264" s="46">
        <f t="shared" si="14"/>
        <v>56345.587500000001</v>
      </c>
      <c r="F264" s="47">
        <f t="shared" si="12"/>
        <v>1.5002090747476657E-3</v>
      </c>
      <c r="G264" s="63">
        <v>1.1162790697674418</v>
      </c>
      <c r="H264" s="63">
        <v>-2.16</v>
      </c>
      <c r="I264" s="49">
        <f t="shared" si="13"/>
        <v>1.6746519904159988E-5</v>
      </c>
      <c r="J264" s="49">
        <f t="shared" si="15"/>
        <v>-3.2404516014549581E-5</v>
      </c>
      <c r="K264" s="55"/>
    </row>
    <row r="265" spans="1:11">
      <c r="A265" s="43" t="s">
        <v>1010</v>
      </c>
      <c r="B265" s="44" t="s">
        <v>1011</v>
      </c>
      <c r="C265" s="45">
        <v>443.50400000000002</v>
      </c>
      <c r="D265" s="62">
        <v>809.89</v>
      </c>
      <c r="E265" s="46">
        <f t="shared" si="14"/>
        <v>359189.45455999998</v>
      </c>
      <c r="F265" s="47">
        <f t="shared" si="12"/>
        <v>9.563468998962453E-3</v>
      </c>
      <c r="G265" s="63">
        <v>0.57291730975811528</v>
      </c>
      <c r="H265" s="63">
        <v>9.64</v>
      </c>
      <c r="I265" s="49">
        <f t="shared" si="13"/>
        <v>5.479076930840704E-5</v>
      </c>
      <c r="J265" s="49">
        <f t="shared" si="15"/>
        <v>9.2191841149998055E-4</v>
      </c>
      <c r="K265" s="55"/>
    </row>
    <row r="266" spans="1:11">
      <c r="A266" s="43" t="s">
        <v>1012</v>
      </c>
      <c r="B266" s="44" t="s">
        <v>1013</v>
      </c>
      <c r="C266" s="45">
        <v>380.95</v>
      </c>
      <c r="D266" s="62">
        <v>341.09</v>
      </c>
      <c r="E266" s="46">
        <f t="shared" si="14"/>
        <v>129938.23549999998</v>
      </c>
      <c r="F266" s="47">
        <f t="shared" si="12"/>
        <v>3.4596235251571255E-3</v>
      </c>
      <c r="G266" s="63">
        <v>0.93816881175056455</v>
      </c>
      <c r="H266" s="63">
        <v>8.3849999999999998</v>
      </c>
      <c r="I266" s="49">
        <f t="shared" si="13"/>
        <v>3.2457108917009598E-5</v>
      </c>
      <c r="J266" s="49">
        <f t="shared" si="15"/>
        <v>2.9008943258442498E-4</v>
      </c>
      <c r="K266" s="55"/>
    </row>
    <row r="267" spans="1:11">
      <c r="A267" s="43" t="s">
        <v>1014</v>
      </c>
      <c r="B267" s="44" t="s">
        <v>1015</v>
      </c>
      <c r="C267" s="45">
        <v>286.01600000000002</v>
      </c>
      <c r="D267" s="62">
        <v>57.25</v>
      </c>
      <c r="E267" s="46">
        <f t="shared" si="14"/>
        <v>16374.416000000001</v>
      </c>
      <c r="F267" s="47">
        <f t="shared" si="12"/>
        <v>4.359710949307854E-4</v>
      </c>
      <c r="G267" s="63">
        <v>3.4235807860262009</v>
      </c>
      <c r="H267" s="63">
        <v>53.92</v>
      </c>
      <c r="I267" s="49">
        <f t="shared" si="13"/>
        <v>1.4925822638678418E-5</v>
      </c>
      <c r="J267" s="49">
        <f t="shared" si="15"/>
        <v>2.3507561438667948E-4</v>
      </c>
      <c r="K267" s="55"/>
    </row>
    <row r="268" spans="1:11">
      <c r="A268" s="43" t="s">
        <v>1016</v>
      </c>
      <c r="B268" s="44" t="s">
        <v>1017</v>
      </c>
      <c r="C268" s="45">
        <v>144.39099999999999</v>
      </c>
      <c r="D268" s="62">
        <v>88.29</v>
      </c>
      <c r="E268" s="46">
        <f t="shared" si="14"/>
        <v>12748.28139</v>
      </c>
      <c r="F268" s="47">
        <f t="shared" ref="F268:F331" si="16">IF(E268="Excl.","Excl.",E268/(SUM($E$12:$E$514)))</f>
        <v>3.3942475848201576E-4</v>
      </c>
      <c r="G268" s="63">
        <v>1.6309887869520896</v>
      </c>
      <c r="H268" s="63">
        <v>11.56</v>
      </c>
      <c r="I268" s="49">
        <f t="shared" ref="I268:I331" si="17">IFERROR(G268*F268/100, "")</f>
        <v>5.5359797509808883E-6</v>
      </c>
      <c r="J268" s="49">
        <f t="shared" si="15"/>
        <v>3.9237502080521029E-5</v>
      </c>
      <c r="K268" s="55"/>
    </row>
    <row r="269" spans="1:11">
      <c r="A269" s="43" t="s">
        <v>1018</v>
      </c>
      <c r="B269" s="44" t="s">
        <v>1019</v>
      </c>
      <c r="C269" s="45">
        <v>827.97500000000002</v>
      </c>
      <c r="D269" s="62">
        <v>215.08</v>
      </c>
      <c r="E269" s="46">
        <f t="shared" ref="E269:E332" si="18">IF(OR(H269="n/a", G269=0, G269="n/a"), "Excl.", IFERROR(D269*C269, "Excl."))</f>
        <v>178080.86300000001</v>
      </c>
      <c r="F269" s="47">
        <f t="shared" si="16"/>
        <v>4.7414276532567138E-3</v>
      </c>
      <c r="G269" s="63">
        <v>0.74390924307234518</v>
      </c>
      <c r="H269" s="63">
        <v>15.06</v>
      </c>
      <c r="I269" s="49">
        <f t="shared" si="17"/>
        <v>3.5271918566164878E-5</v>
      </c>
      <c r="J269" s="49">
        <f t="shared" ref="J269:J332" si="19">IFERROR(H269*F269/100, "")</f>
        <v>7.1405900458046108E-4</v>
      </c>
      <c r="K269" s="55"/>
    </row>
    <row r="270" spans="1:11">
      <c r="A270" s="43" t="s">
        <v>1020</v>
      </c>
      <c r="B270" s="44" t="s">
        <v>1021</v>
      </c>
      <c r="C270" s="45">
        <v>653.54100000000005</v>
      </c>
      <c r="D270" s="62">
        <v>11.5</v>
      </c>
      <c r="E270" s="46" t="str">
        <f t="shared" si="18"/>
        <v>Excl.</v>
      </c>
      <c r="F270" s="47" t="str">
        <f t="shared" si="16"/>
        <v>Excl.</v>
      </c>
      <c r="G270" s="63" t="s">
        <v>46</v>
      </c>
      <c r="H270" s="63">
        <v>-4.75</v>
      </c>
      <c r="I270" s="49" t="str">
        <f t="shared" si="17"/>
        <v/>
      </c>
      <c r="J270" s="49" t="str">
        <f t="shared" si="19"/>
        <v/>
      </c>
      <c r="K270" s="55"/>
    </row>
    <row r="271" spans="1:11">
      <c r="A271" s="43" t="s">
        <v>1022</v>
      </c>
      <c r="B271" s="44" t="s">
        <v>1023</v>
      </c>
      <c r="C271" s="45">
        <v>243.56700000000001</v>
      </c>
      <c r="D271" s="62">
        <v>99.27</v>
      </c>
      <c r="E271" s="46">
        <f t="shared" si="18"/>
        <v>24178.896089999998</v>
      </c>
      <c r="F271" s="47">
        <f t="shared" si="16"/>
        <v>6.4376645875950536E-4</v>
      </c>
      <c r="G271" s="63">
        <v>2.0372720862294753</v>
      </c>
      <c r="H271" s="63">
        <v>13.47</v>
      </c>
      <c r="I271" s="49">
        <f t="shared" si="17"/>
        <v>1.311527436481539E-5</v>
      </c>
      <c r="J271" s="49">
        <f t="shared" si="19"/>
        <v>8.6715341994905362E-5</v>
      </c>
      <c r="K271" s="55"/>
    </row>
    <row r="272" spans="1:11">
      <c r="A272" s="43" t="s">
        <v>1024</v>
      </c>
      <c r="B272" s="44" t="s">
        <v>1025</v>
      </c>
      <c r="C272" s="45">
        <v>156.55799999999999</v>
      </c>
      <c r="D272" s="62">
        <v>117.58</v>
      </c>
      <c r="E272" s="46">
        <f t="shared" si="18"/>
        <v>18408.089639999998</v>
      </c>
      <c r="F272" s="47">
        <f t="shared" si="16"/>
        <v>4.9011793739299437E-4</v>
      </c>
      <c r="G272" s="63">
        <v>2.7555706752849125</v>
      </c>
      <c r="H272" s="63">
        <v>7.35</v>
      </c>
      <c r="I272" s="49">
        <f t="shared" si="17"/>
        <v>1.350554615711262E-5</v>
      </c>
      <c r="J272" s="49">
        <f t="shared" si="19"/>
        <v>3.6023668398385085E-5</v>
      </c>
      <c r="K272" s="55"/>
    </row>
    <row r="273" spans="1:11">
      <c r="A273" s="43" t="s">
        <v>1026</v>
      </c>
      <c r="B273" s="44" t="s">
        <v>1027</v>
      </c>
      <c r="C273" s="45">
        <v>625.77599999999995</v>
      </c>
      <c r="D273" s="62">
        <v>11.91</v>
      </c>
      <c r="E273" s="46">
        <f t="shared" si="18"/>
        <v>7452.9921599999998</v>
      </c>
      <c r="F273" s="47">
        <f t="shared" si="16"/>
        <v>1.9843694898833393E-4</v>
      </c>
      <c r="G273" s="63">
        <v>1.6792611251049538</v>
      </c>
      <c r="H273" s="63">
        <v>48.12</v>
      </c>
      <c r="I273" s="49">
        <f t="shared" si="17"/>
        <v>3.3322745422054394E-6</v>
      </c>
      <c r="J273" s="49">
        <f t="shared" si="19"/>
        <v>9.5487859853186281E-5</v>
      </c>
      <c r="K273" s="55"/>
    </row>
    <row r="274" spans="1:11">
      <c r="A274" s="43" t="s">
        <v>1028</v>
      </c>
      <c r="B274" s="44" t="s">
        <v>1029</v>
      </c>
      <c r="C274" s="45">
        <v>329.31200000000001</v>
      </c>
      <c r="D274" s="62">
        <v>147.80000000000001</v>
      </c>
      <c r="E274" s="46">
        <f t="shared" si="18"/>
        <v>48672.313600000009</v>
      </c>
      <c r="F274" s="47">
        <f t="shared" si="16"/>
        <v>1.2959070939083605E-3</v>
      </c>
      <c r="G274" s="63">
        <v>0.81190798376184026</v>
      </c>
      <c r="H274" s="63">
        <v>4.37</v>
      </c>
      <c r="I274" s="49">
        <f t="shared" si="17"/>
        <v>1.0521573157578027E-5</v>
      </c>
      <c r="J274" s="49">
        <f t="shared" si="19"/>
        <v>5.6631140003795355E-5</v>
      </c>
      <c r="K274" s="55"/>
    </row>
    <row r="275" spans="1:11">
      <c r="A275" s="43" t="s">
        <v>1030</v>
      </c>
      <c r="B275" s="44" t="s">
        <v>1031</v>
      </c>
      <c r="C275" s="45">
        <v>266.37900000000002</v>
      </c>
      <c r="D275" s="62">
        <v>132.88</v>
      </c>
      <c r="E275" s="46">
        <f t="shared" si="18"/>
        <v>35396.44152</v>
      </c>
      <c r="F275" s="47">
        <f t="shared" si="16"/>
        <v>9.4243516019917374E-4</v>
      </c>
      <c r="G275" s="63">
        <v>0.57194461167971111</v>
      </c>
      <c r="H275" s="63">
        <v>12.24</v>
      </c>
      <c r="I275" s="49">
        <f t="shared" si="17"/>
        <v>5.3902071173342273E-6</v>
      </c>
      <c r="J275" s="49">
        <f t="shared" si="19"/>
        <v>1.1535406360837887E-4</v>
      </c>
      <c r="K275" s="55"/>
    </row>
    <row r="276" spans="1:11">
      <c r="A276" s="43" t="s">
        <v>1032</v>
      </c>
      <c r="B276" s="44" t="s">
        <v>1033</v>
      </c>
      <c r="C276" s="45">
        <v>24.710999999999999</v>
      </c>
      <c r="D276" s="62">
        <v>1289.93</v>
      </c>
      <c r="E276" s="46" t="str">
        <f t="shared" si="18"/>
        <v>Excl.</v>
      </c>
      <c r="F276" s="47" t="str">
        <f t="shared" si="16"/>
        <v>Excl.</v>
      </c>
      <c r="G276" s="63" t="s">
        <v>46</v>
      </c>
      <c r="H276" s="63" t="s">
        <v>46</v>
      </c>
      <c r="I276" s="49" t="str">
        <f t="shared" si="17"/>
        <v/>
      </c>
      <c r="J276" s="49" t="str">
        <f t="shared" si="19"/>
        <v/>
      </c>
      <c r="K276" s="55"/>
    </row>
    <row r="277" spans="1:11">
      <c r="A277" s="43" t="s">
        <v>1034</v>
      </c>
      <c r="B277" s="44" t="s">
        <v>1035</v>
      </c>
      <c r="C277" s="45">
        <v>572.42700000000002</v>
      </c>
      <c r="D277" s="62">
        <v>65.98</v>
      </c>
      <c r="E277" s="46" t="str">
        <f t="shared" si="18"/>
        <v>Excl.</v>
      </c>
      <c r="F277" s="47" t="str">
        <f t="shared" si="16"/>
        <v>Excl.</v>
      </c>
      <c r="G277" s="63">
        <v>2.3643528341921796</v>
      </c>
      <c r="H277" s="63" t="s">
        <v>46</v>
      </c>
      <c r="I277" s="49" t="str">
        <f t="shared" si="17"/>
        <v/>
      </c>
      <c r="J277" s="49" t="str">
        <f t="shared" si="19"/>
        <v/>
      </c>
      <c r="K277" s="55"/>
    </row>
    <row r="278" spans="1:11">
      <c r="A278" s="43" t="s">
        <v>1036</v>
      </c>
      <c r="B278" s="44" t="s">
        <v>1037</v>
      </c>
      <c r="C278" s="45">
        <v>166.85400000000001</v>
      </c>
      <c r="D278" s="62">
        <v>151.6</v>
      </c>
      <c r="E278" s="46">
        <f t="shared" si="18"/>
        <v>25295.0664</v>
      </c>
      <c r="F278" s="47">
        <f t="shared" si="16"/>
        <v>6.734846479260646E-4</v>
      </c>
      <c r="G278" s="63">
        <v>3.5620052770448551</v>
      </c>
      <c r="H278" s="63">
        <v>5.82</v>
      </c>
      <c r="I278" s="49">
        <f t="shared" si="17"/>
        <v>2.3989558699213385E-5</v>
      </c>
      <c r="J278" s="49">
        <f t="shared" si="19"/>
        <v>3.9196806509296964E-5</v>
      </c>
      <c r="K278" s="55"/>
    </row>
    <row r="279" spans="1:11">
      <c r="A279" s="43" t="s">
        <v>1038</v>
      </c>
      <c r="B279" s="44" t="s">
        <v>1039</v>
      </c>
      <c r="C279" s="45">
        <v>555.63900000000001</v>
      </c>
      <c r="D279" s="62">
        <v>55.45</v>
      </c>
      <c r="E279" s="46">
        <f t="shared" si="18"/>
        <v>30810.182550000001</v>
      </c>
      <c r="F279" s="47">
        <f t="shared" si="16"/>
        <v>8.2032537962519565E-4</v>
      </c>
      <c r="G279" s="63">
        <v>3.9495040577096479</v>
      </c>
      <c r="H279" s="63">
        <v>6.6970000000000001</v>
      </c>
      <c r="I279" s="49">
        <f t="shared" si="17"/>
        <v>3.2398784154719175E-5</v>
      </c>
      <c r="J279" s="49">
        <f t="shared" si="19"/>
        <v>5.4937190673499355E-5</v>
      </c>
      <c r="K279" s="55"/>
    </row>
    <row r="280" spans="1:11">
      <c r="A280" s="43" t="s">
        <v>1040</v>
      </c>
      <c r="B280" s="44" t="s">
        <v>1041</v>
      </c>
      <c r="C280" s="45">
        <v>684.04499999999996</v>
      </c>
      <c r="D280" s="62">
        <v>37.42</v>
      </c>
      <c r="E280" s="46">
        <f t="shared" si="18"/>
        <v>25596.963899999999</v>
      </c>
      <c r="F280" s="47">
        <f t="shared" si="16"/>
        <v>6.8152271069617297E-4</v>
      </c>
      <c r="G280" s="63">
        <v>3.7413148049171561</v>
      </c>
      <c r="H280" s="63">
        <v>25</v>
      </c>
      <c r="I280" s="49">
        <f t="shared" si="17"/>
        <v>2.549791007414864E-5</v>
      </c>
      <c r="J280" s="49">
        <f t="shared" si="19"/>
        <v>1.7038067767404324E-4</v>
      </c>
      <c r="K280" s="55"/>
    </row>
    <row r="281" spans="1:11">
      <c r="A281" s="43" t="s">
        <v>1042</v>
      </c>
      <c r="B281" s="44" t="s">
        <v>1043</v>
      </c>
      <c r="C281" s="45">
        <v>1245.8530000000001</v>
      </c>
      <c r="D281" s="62">
        <v>64.27</v>
      </c>
      <c r="E281" s="46">
        <f t="shared" si="18"/>
        <v>80070.972309999997</v>
      </c>
      <c r="F281" s="47">
        <f t="shared" si="16"/>
        <v>2.1319007328361081E-3</v>
      </c>
      <c r="G281" s="63">
        <v>4.7922825579586128</v>
      </c>
      <c r="H281" s="63">
        <v>14.38</v>
      </c>
      <c r="I281" s="49">
        <f t="shared" si="17"/>
        <v>1.0216670697269666E-4</v>
      </c>
      <c r="J281" s="49">
        <f t="shared" si="19"/>
        <v>3.0656732538183237E-4</v>
      </c>
      <c r="K281" s="55"/>
    </row>
    <row r="282" spans="1:11">
      <c r="A282" s="43" t="s">
        <v>1044</v>
      </c>
      <c r="B282" s="44" t="s">
        <v>1045</v>
      </c>
      <c r="C282" s="45">
        <v>139.21600000000001</v>
      </c>
      <c r="D282" s="62">
        <v>59.78</v>
      </c>
      <c r="E282" s="46">
        <f t="shared" si="18"/>
        <v>8322.3324800000009</v>
      </c>
      <c r="F282" s="47">
        <f t="shared" si="16"/>
        <v>2.2158325546899743E-4</v>
      </c>
      <c r="G282" s="63">
        <v>4.6838407494145198</v>
      </c>
      <c r="H282" s="63">
        <v>17.100000000000001</v>
      </c>
      <c r="I282" s="49">
        <f t="shared" si="17"/>
        <v>1.037860681353618E-5</v>
      </c>
      <c r="J282" s="49">
        <f t="shared" si="19"/>
        <v>3.7890736685198559E-5</v>
      </c>
      <c r="K282" s="55"/>
    </row>
    <row r="283" spans="1:11">
      <c r="A283" s="43" t="s">
        <v>1046</v>
      </c>
      <c r="B283" s="44" t="s">
        <v>1047</v>
      </c>
      <c r="C283" s="45">
        <v>1449.2539999999999</v>
      </c>
      <c r="D283" s="62">
        <v>13.92</v>
      </c>
      <c r="E283" s="46">
        <f t="shared" si="18"/>
        <v>20173.615679999999</v>
      </c>
      <c r="F283" s="47">
        <f t="shared" si="16"/>
        <v>5.3712531284917035E-4</v>
      </c>
      <c r="G283" s="63">
        <v>4.4540229885057476</v>
      </c>
      <c r="H283" s="63">
        <v>4.46</v>
      </c>
      <c r="I283" s="49">
        <f t="shared" si="17"/>
        <v>2.3923684911385461E-5</v>
      </c>
      <c r="J283" s="49">
        <f t="shared" si="19"/>
        <v>2.3955788953072998E-5</v>
      </c>
      <c r="K283" s="55"/>
    </row>
    <row r="284" spans="1:11">
      <c r="A284" s="43" t="s">
        <v>1048</v>
      </c>
      <c r="B284" s="44" t="s">
        <v>1049</v>
      </c>
      <c r="C284" s="45">
        <v>597.91600000000005</v>
      </c>
      <c r="D284" s="62">
        <v>103.67</v>
      </c>
      <c r="E284" s="46">
        <f t="shared" si="18"/>
        <v>61985.951720000005</v>
      </c>
      <c r="F284" s="47">
        <f t="shared" si="16"/>
        <v>1.6503845536656209E-3</v>
      </c>
      <c r="G284" s="63">
        <v>2.3536220700299024</v>
      </c>
      <c r="H284" s="63">
        <v>14.68</v>
      </c>
      <c r="I284" s="49">
        <f t="shared" si="17"/>
        <v>3.8843815095438553E-5</v>
      </c>
      <c r="J284" s="49">
        <f t="shared" si="19"/>
        <v>2.4227645247811315E-4</v>
      </c>
      <c r="K284" s="55"/>
    </row>
    <row r="285" spans="1:11">
      <c r="A285" s="43" t="s">
        <v>1050</v>
      </c>
      <c r="B285" s="44" t="s">
        <v>1051</v>
      </c>
      <c r="C285" s="45">
        <v>145.59700000000001</v>
      </c>
      <c r="D285" s="62">
        <v>224.94</v>
      </c>
      <c r="E285" s="46" t="str">
        <f t="shared" si="18"/>
        <v>Excl.</v>
      </c>
      <c r="F285" s="47" t="str">
        <f t="shared" si="16"/>
        <v>Excl.</v>
      </c>
      <c r="G285" s="63" t="s">
        <v>46</v>
      </c>
      <c r="H285" s="63">
        <v>5.3550000000000004</v>
      </c>
      <c r="I285" s="49" t="str">
        <f t="shared" si="17"/>
        <v/>
      </c>
      <c r="J285" s="49" t="str">
        <f t="shared" si="19"/>
        <v/>
      </c>
      <c r="K285" s="55"/>
    </row>
    <row r="286" spans="1:11">
      <c r="A286" s="43" t="s">
        <v>1052</v>
      </c>
      <c r="B286" s="44" t="s">
        <v>1053</v>
      </c>
      <c r="C286" s="45">
        <v>204.59200000000001</v>
      </c>
      <c r="D286" s="62">
        <v>84.24</v>
      </c>
      <c r="E286" s="46">
        <f t="shared" si="18"/>
        <v>17234.83008</v>
      </c>
      <c r="F286" s="47">
        <f t="shared" si="16"/>
        <v>4.5887973903457901E-4</v>
      </c>
      <c r="G286" s="63">
        <v>3.5612535612535612</v>
      </c>
      <c r="H286" s="63">
        <v>10.8</v>
      </c>
      <c r="I286" s="49">
        <f t="shared" si="17"/>
        <v>1.6341871048239994E-5</v>
      </c>
      <c r="J286" s="49">
        <f t="shared" si="19"/>
        <v>4.9559011815734539E-5</v>
      </c>
      <c r="K286" s="55"/>
    </row>
    <row r="287" spans="1:11">
      <c r="A287" s="43" t="s">
        <v>1054</v>
      </c>
      <c r="B287" s="44" t="s">
        <v>1055</v>
      </c>
      <c r="C287" s="45">
        <v>89.798000000000002</v>
      </c>
      <c r="D287" s="62">
        <v>183.49</v>
      </c>
      <c r="E287" s="46">
        <f t="shared" si="18"/>
        <v>16477.035019999999</v>
      </c>
      <c r="F287" s="47">
        <f t="shared" si="16"/>
        <v>4.3870334055775146E-4</v>
      </c>
      <c r="G287" s="63">
        <v>2.7249441386451574</v>
      </c>
      <c r="H287" s="63">
        <v>2.83</v>
      </c>
      <c r="I287" s="49">
        <f t="shared" si="17"/>
        <v>1.1954420964568952E-5</v>
      </c>
      <c r="J287" s="49">
        <f t="shared" si="19"/>
        <v>1.2415304537784368E-5</v>
      </c>
      <c r="K287" s="55"/>
    </row>
    <row r="288" spans="1:11">
      <c r="A288" s="43" t="s">
        <v>1056</v>
      </c>
      <c r="B288" s="44" t="s">
        <v>1057</v>
      </c>
      <c r="C288" s="45">
        <v>359.96300000000002</v>
      </c>
      <c r="D288" s="62">
        <v>120.16</v>
      </c>
      <c r="E288" s="46">
        <f t="shared" si="18"/>
        <v>43253.15408</v>
      </c>
      <c r="F288" s="47">
        <f t="shared" si="16"/>
        <v>1.1516212207792673E-3</v>
      </c>
      <c r="G288" s="63">
        <v>3.2623169107856191</v>
      </c>
      <c r="H288" s="63">
        <v>6.17</v>
      </c>
      <c r="I288" s="49">
        <f t="shared" si="17"/>
        <v>3.756953383367783E-5</v>
      </c>
      <c r="J288" s="49">
        <f t="shared" si="19"/>
        <v>7.1055029322080791E-5</v>
      </c>
      <c r="K288" s="55"/>
    </row>
    <row r="289" spans="1:11">
      <c r="A289" s="43" t="s">
        <v>1058</v>
      </c>
      <c r="B289" s="44" t="s">
        <v>1059</v>
      </c>
      <c r="C289" s="45">
        <v>1116</v>
      </c>
      <c r="D289" s="62">
        <v>204.05</v>
      </c>
      <c r="E289" s="46">
        <f t="shared" si="18"/>
        <v>227719.80000000002</v>
      </c>
      <c r="F289" s="47">
        <f t="shared" si="16"/>
        <v>6.063071229130826E-3</v>
      </c>
      <c r="G289" s="63">
        <v>1.6662582700318549</v>
      </c>
      <c r="H289" s="63">
        <v>11.875</v>
      </c>
      <c r="I289" s="49">
        <f t="shared" si="17"/>
        <v>1.0102642577331441E-4</v>
      </c>
      <c r="J289" s="49">
        <f t="shared" si="19"/>
        <v>7.1998970845928557E-4</v>
      </c>
      <c r="K289" s="55"/>
    </row>
    <row r="290" spans="1:11">
      <c r="A290" s="43" t="s">
        <v>1060</v>
      </c>
      <c r="B290" s="44" t="s">
        <v>1061</v>
      </c>
      <c r="C290" s="45">
        <v>335.17399999999998</v>
      </c>
      <c r="D290" s="62">
        <v>139.76</v>
      </c>
      <c r="E290" s="46">
        <f t="shared" si="18"/>
        <v>46843.918239999992</v>
      </c>
      <c r="F290" s="47">
        <f t="shared" si="16"/>
        <v>1.247225814095659E-3</v>
      </c>
      <c r="G290" s="63">
        <v>1.0518030910131655</v>
      </c>
      <c r="H290" s="63">
        <v>188</v>
      </c>
      <c r="I290" s="49">
        <f t="shared" si="17"/>
        <v>1.3118359664572258E-5</v>
      </c>
      <c r="J290" s="49">
        <f t="shared" si="19"/>
        <v>2.3447845304998389E-3</v>
      </c>
      <c r="K290" s="55"/>
    </row>
    <row r="291" spans="1:11">
      <c r="A291" s="43" t="s">
        <v>1062</v>
      </c>
      <c r="B291" s="44" t="s">
        <v>1063</v>
      </c>
      <c r="C291" s="45">
        <v>82.587000000000003</v>
      </c>
      <c r="D291" s="62">
        <v>496.95</v>
      </c>
      <c r="E291" s="46" t="str">
        <f t="shared" si="18"/>
        <v>Excl.</v>
      </c>
      <c r="F291" s="47" t="str">
        <f t="shared" si="16"/>
        <v>Excl.</v>
      </c>
      <c r="G291" s="63" t="s">
        <v>46</v>
      </c>
      <c r="H291" s="63">
        <v>11.11</v>
      </c>
      <c r="I291" s="49" t="str">
        <f t="shared" si="17"/>
        <v/>
      </c>
      <c r="J291" s="49" t="str">
        <f t="shared" si="19"/>
        <v/>
      </c>
      <c r="K291" s="55"/>
    </row>
    <row r="292" spans="1:11">
      <c r="A292" s="43" t="s">
        <v>1064</v>
      </c>
      <c r="B292" s="44" t="s">
        <v>330</v>
      </c>
      <c r="C292" s="45">
        <v>1132.2</v>
      </c>
      <c r="D292" s="62">
        <v>80.22</v>
      </c>
      <c r="E292" s="46">
        <f t="shared" si="18"/>
        <v>90825.084000000003</v>
      </c>
      <c r="F292" s="47">
        <f t="shared" si="16"/>
        <v>2.4182304467323021E-3</v>
      </c>
      <c r="G292" s="63">
        <v>2.8421839940164544</v>
      </c>
      <c r="H292" s="63">
        <v>12.42</v>
      </c>
      <c r="I292" s="49">
        <f t="shared" si="17"/>
        <v>6.8730558695458089E-5</v>
      </c>
      <c r="J292" s="49">
        <f t="shared" si="19"/>
        <v>3.003442214841519E-4</v>
      </c>
      <c r="K292" s="55"/>
    </row>
    <row r="293" spans="1:11">
      <c r="A293" s="43" t="s">
        <v>1065</v>
      </c>
      <c r="B293" s="44" t="s">
        <v>1066</v>
      </c>
      <c r="C293" s="45">
        <v>942.86</v>
      </c>
      <c r="D293" s="62">
        <v>14.37</v>
      </c>
      <c r="E293" s="46">
        <f t="shared" si="18"/>
        <v>13548.8982</v>
      </c>
      <c r="F293" s="47">
        <f t="shared" si="16"/>
        <v>3.6074129198621476E-4</v>
      </c>
      <c r="G293" s="63">
        <v>5.7063326374391092</v>
      </c>
      <c r="H293" s="63">
        <v>19.11</v>
      </c>
      <c r="I293" s="49">
        <f t="shared" si="17"/>
        <v>2.0585098081328887E-5</v>
      </c>
      <c r="J293" s="49">
        <f t="shared" si="19"/>
        <v>6.8937660898565645E-5</v>
      </c>
      <c r="K293" s="55"/>
    </row>
    <row r="294" spans="1:11">
      <c r="A294" s="43" t="s">
        <v>1067</v>
      </c>
      <c r="B294" s="44" t="s">
        <v>1068</v>
      </c>
      <c r="C294" s="45">
        <v>231.15</v>
      </c>
      <c r="D294" s="62">
        <v>34.43</v>
      </c>
      <c r="E294" s="46">
        <f t="shared" si="18"/>
        <v>7958.4944999999998</v>
      </c>
      <c r="F294" s="47">
        <f t="shared" si="16"/>
        <v>2.1189601883606923E-4</v>
      </c>
      <c r="G294" s="63">
        <v>1.5103107754864944</v>
      </c>
      <c r="H294" s="63">
        <v>6.61</v>
      </c>
      <c r="I294" s="49">
        <f t="shared" si="17"/>
        <v>3.2002884053080454E-6</v>
      </c>
      <c r="J294" s="49">
        <f t="shared" si="19"/>
        <v>1.4006326845064176E-5</v>
      </c>
      <c r="K294" s="55"/>
    </row>
    <row r="295" spans="1:11">
      <c r="A295" s="43" t="s">
        <v>1067</v>
      </c>
      <c r="B295" s="44" t="s">
        <v>1069</v>
      </c>
      <c r="C295" s="45">
        <v>235.58099999999999</v>
      </c>
      <c r="D295" s="62">
        <v>31.94</v>
      </c>
      <c r="E295" s="46">
        <f t="shared" si="18"/>
        <v>7524.4571399999995</v>
      </c>
      <c r="F295" s="47">
        <f t="shared" si="16"/>
        <v>2.0033971398342179E-4</v>
      </c>
      <c r="G295" s="63">
        <v>1.6280525986224168</v>
      </c>
      <c r="H295" s="63">
        <v>6.61</v>
      </c>
      <c r="I295" s="49">
        <f t="shared" si="17"/>
        <v>3.2616359195798159E-6</v>
      </c>
      <c r="J295" s="49">
        <f t="shared" si="19"/>
        <v>1.3242455094304182E-5</v>
      </c>
      <c r="K295" s="55"/>
    </row>
    <row r="296" spans="1:11">
      <c r="A296" s="43" t="s">
        <v>1070</v>
      </c>
      <c r="B296" s="44" t="s">
        <v>1071</v>
      </c>
      <c r="C296" s="45">
        <v>301.25900000000001</v>
      </c>
      <c r="D296" s="62">
        <v>75.59</v>
      </c>
      <c r="E296" s="46">
        <f t="shared" si="18"/>
        <v>22772.167810000003</v>
      </c>
      <c r="F296" s="47">
        <f t="shared" si="16"/>
        <v>6.0631212338035662E-4</v>
      </c>
      <c r="G296" s="63">
        <v>3.6512766238920489</v>
      </c>
      <c r="H296" s="63">
        <v>8.0649999999999995</v>
      </c>
      <c r="I296" s="49">
        <f t="shared" si="17"/>
        <v>2.2138132828810478E-5</v>
      </c>
      <c r="J296" s="49">
        <f t="shared" si="19"/>
        <v>4.8899072750625755E-5</v>
      </c>
      <c r="K296" s="55"/>
    </row>
    <row r="297" spans="1:11">
      <c r="A297" s="43" t="s">
        <v>1072</v>
      </c>
      <c r="B297" s="44" t="s">
        <v>1073</v>
      </c>
      <c r="C297" s="45">
        <v>429.041</v>
      </c>
      <c r="D297" s="62">
        <v>16.600000000000001</v>
      </c>
      <c r="E297" s="46" t="str">
        <f t="shared" si="18"/>
        <v>Excl.</v>
      </c>
      <c r="F297" s="47" t="str">
        <f t="shared" si="16"/>
        <v>Excl.</v>
      </c>
      <c r="G297" s="63" t="s">
        <v>46</v>
      </c>
      <c r="H297" s="63">
        <v>51.83</v>
      </c>
      <c r="I297" s="49" t="str">
        <f t="shared" si="17"/>
        <v/>
      </c>
      <c r="J297" s="49" t="str">
        <f t="shared" si="19"/>
        <v/>
      </c>
      <c r="K297" s="55"/>
    </row>
    <row r="298" spans="1:11">
      <c r="A298" s="43" t="s">
        <v>1074</v>
      </c>
      <c r="B298" s="44" t="s">
        <v>1075</v>
      </c>
      <c r="C298" s="45">
        <v>1560.46</v>
      </c>
      <c r="D298" s="62">
        <v>40.549999999999997</v>
      </c>
      <c r="E298" s="46">
        <f t="shared" si="18"/>
        <v>63276.652999999998</v>
      </c>
      <c r="F298" s="47">
        <f t="shared" si="16"/>
        <v>1.6847496540924186E-3</v>
      </c>
      <c r="G298" s="63">
        <v>4.8335388409371145</v>
      </c>
      <c r="H298" s="63">
        <v>2.7050000000000001</v>
      </c>
      <c r="I298" s="49">
        <f t="shared" si="17"/>
        <v>8.1433028903110731E-5</v>
      </c>
      <c r="J298" s="49">
        <f t="shared" si="19"/>
        <v>4.5572478143199923E-5</v>
      </c>
      <c r="K298" s="55"/>
    </row>
    <row r="299" spans="1:11">
      <c r="A299" s="43" t="s">
        <v>1076</v>
      </c>
      <c r="B299" s="44" t="s">
        <v>1077</v>
      </c>
      <c r="C299" s="45">
        <v>120.78400000000001</v>
      </c>
      <c r="D299" s="62">
        <v>83.64</v>
      </c>
      <c r="E299" s="46" t="str">
        <f t="shared" si="18"/>
        <v>Excl.</v>
      </c>
      <c r="F299" s="47" t="str">
        <f t="shared" si="16"/>
        <v>Excl.</v>
      </c>
      <c r="G299" s="63">
        <v>1.5303682448589193</v>
      </c>
      <c r="H299" s="63" t="s">
        <v>46</v>
      </c>
      <c r="I299" s="49" t="str">
        <f t="shared" si="17"/>
        <v/>
      </c>
      <c r="J299" s="49" t="str">
        <f t="shared" si="19"/>
        <v/>
      </c>
      <c r="K299" s="55"/>
    </row>
    <row r="300" spans="1:11">
      <c r="A300" s="43" t="s">
        <v>1078</v>
      </c>
      <c r="B300" s="44" t="s">
        <v>1079</v>
      </c>
      <c r="C300" s="45">
        <v>626.14599999999996</v>
      </c>
      <c r="D300" s="62">
        <v>24.83</v>
      </c>
      <c r="E300" s="46">
        <f t="shared" si="18"/>
        <v>15547.205179999997</v>
      </c>
      <c r="F300" s="47">
        <f t="shared" si="16"/>
        <v>4.1394649222532132E-4</v>
      </c>
      <c r="G300" s="63">
        <v>2.0136931131695528</v>
      </c>
      <c r="H300" s="63">
        <v>10.16</v>
      </c>
      <c r="I300" s="49">
        <f t="shared" si="17"/>
        <v>8.3356120061482342E-6</v>
      </c>
      <c r="J300" s="49">
        <f t="shared" si="19"/>
        <v>4.2056963610092644E-5</v>
      </c>
      <c r="K300" s="55"/>
    </row>
    <row r="301" spans="1:11">
      <c r="A301" s="43" t="s">
        <v>1080</v>
      </c>
      <c r="B301" s="44" t="s">
        <v>1081</v>
      </c>
      <c r="C301" s="45">
        <v>223.3</v>
      </c>
      <c r="D301" s="62">
        <v>117.83</v>
      </c>
      <c r="E301" s="46">
        <f t="shared" si="18"/>
        <v>26311.439000000002</v>
      </c>
      <c r="F301" s="47">
        <f t="shared" si="16"/>
        <v>7.0054570923534429E-4</v>
      </c>
      <c r="G301" s="63">
        <v>4.2094542985657304</v>
      </c>
      <c r="H301" s="63">
        <v>5.88</v>
      </c>
      <c r="I301" s="49">
        <f t="shared" si="17"/>
        <v>2.9489151470824983E-5</v>
      </c>
      <c r="J301" s="49">
        <f t="shared" si="19"/>
        <v>4.119208770303824E-5</v>
      </c>
      <c r="K301" s="55"/>
    </row>
    <row r="302" spans="1:11">
      <c r="A302" s="43" t="s">
        <v>1082</v>
      </c>
      <c r="B302" s="44" t="s">
        <v>1083</v>
      </c>
      <c r="C302" s="45">
        <v>401.08300000000003</v>
      </c>
      <c r="D302" s="62">
        <v>210.73</v>
      </c>
      <c r="E302" s="46">
        <f t="shared" si="18"/>
        <v>84520.220589999997</v>
      </c>
      <c r="F302" s="47">
        <f t="shared" si="16"/>
        <v>2.2503625848038678E-3</v>
      </c>
      <c r="G302" s="63">
        <v>1.4236226450908747</v>
      </c>
      <c r="H302" s="63">
        <v>11.11</v>
      </c>
      <c r="I302" s="49">
        <f t="shared" si="17"/>
        <v>3.20366713539202E-5</v>
      </c>
      <c r="J302" s="49">
        <f t="shared" si="19"/>
        <v>2.5001528317170968E-4</v>
      </c>
      <c r="K302" s="55"/>
    </row>
    <row r="303" spans="1:11">
      <c r="A303" s="43" t="s">
        <v>1084</v>
      </c>
      <c r="B303" s="44" t="s">
        <v>1085</v>
      </c>
      <c r="C303" s="45">
        <v>182.953</v>
      </c>
      <c r="D303" s="62">
        <v>250.23</v>
      </c>
      <c r="E303" s="46">
        <f t="shared" si="18"/>
        <v>45780.329189999997</v>
      </c>
      <c r="F303" s="47">
        <f t="shared" si="16"/>
        <v>1.2189076082625538E-3</v>
      </c>
      <c r="G303" s="63">
        <v>1.6145146465251967</v>
      </c>
      <c r="H303" s="63">
        <v>11.205</v>
      </c>
      <c r="I303" s="49">
        <f t="shared" si="17"/>
        <v>1.9679441863008902E-5</v>
      </c>
      <c r="J303" s="49">
        <f t="shared" si="19"/>
        <v>1.3657859750581915E-4</v>
      </c>
      <c r="K303" s="55"/>
    </row>
    <row r="304" spans="1:11">
      <c r="A304" s="43" t="s">
        <v>1086</v>
      </c>
      <c r="B304" s="44" t="s">
        <v>1087</v>
      </c>
      <c r="C304" s="45">
        <v>449.83100000000002</v>
      </c>
      <c r="D304" s="62">
        <v>15.71</v>
      </c>
      <c r="E304" s="46">
        <f t="shared" si="18"/>
        <v>7066.8450100000009</v>
      </c>
      <c r="F304" s="47">
        <f t="shared" si="16"/>
        <v>1.8815572761287226E-4</v>
      </c>
      <c r="G304" s="63">
        <v>5.2196053469127941</v>
      </c>
      <c r="H304" s="63">
        <v>8.7100000000000009</v>
      </c>
      <c r="I304" s="49">
        <f t="shared" si="17"/>
        <v>9.8209864190041526E-6</v>
      </c>
      <c r="J304" s="49">
        <f t="shared" si="19"/>
        <v>1.6388363875081175E-5</v>
      </c>
      <c r="K304" s="55"/>
    </row>
    <row r="305" spans="1:11">
      <c r="A305" s="43" t="s">
        <v>1088</v>
      </c>
      <c r="B305" s="44" t="s">
        <v>1089</v>
      </c>
      <c r="C305" s="45">
        <v>279.54700000000003</v>
      </c>
      <c r="D305" s="62">
        <v>576.44000000000005</v>
      </c>
      <c r="E305" s="46">
        <f t="shared" si="18"/>
        <v>161142.07268000004</v>
      </c>
      <c r="F305" s="47">
        <f t="shared" si="16"/>
        <v>4.2904300138530633E-3</v>
      </c>
      <c r="G305" s="63">
        <v>0.62452293386996038</v>
      </c>
      <c r="H305" s="63">
        <v>15.15</v>
      </c>
      <c r="I305" s="49">
        <f t="shared" si="17"/>
        <v>2.67947193981525E-5</v>
      </c>
      <c r="J305" s="49">
        <f t="shared" si="19"/>
        <v>6.5000014709873908E-4</v>
      </c>
      <c r="K305" s="55"/>
    </row>
    <row r="306" spans="1:11">
      <c r="A306" s="43" t="s">
        <v>1090</v>
      </c>
      <c r="B306" s="44" t="s">
        <v>1091</v>
      </c>
      <c r="C306" s="45">
        <v>1625.163</v>
      </c>
      <c r="D306" s="62">
        <v>97.84</v>
      </c>
      <c r="E306" s="46">
        <f t="shared" si="18"/>
        <v>159005.94792000001</v>
      </c>
      <c r="F306" s="47">
        <f t="shared" si="16"/>
        <v>4.2335553961246521E-3</v>
      </c>
      <c r="G306" s="63">
        <v>3.4750613246116107</v>
      </c>
      <c r="H306" s="63">
        <v>9.49</v>
      </c>
      <c r="I306" s="49">
        <f t="shared" si="17"/>
        <v>1.4711864622673565E-4</v>
      </c>
      <c r="J306" s="49">
        <f t="shared" si="19"/>
        <v>4.0176440709222954E-4</v>
      </c>
      <c r="K306" s="55"/>
    </row>
    <row r="307" spans="1:11">
      <c r="A307" s="43" t="s">
        <v>1092</v>
      </c>
      <c r="B307" s="44" t="s">
        <v>1093</v>
      </c>
      <c r="C307" s="45">
        <v>536.88599999999997</v>
      </c>
      <c r="D307" s="62">
        <v>97.23</v>
      </c>
      <c r="E307" s="46">
        <f t="shared" si="18"/>
        <v>52201.425779999998</v>
      </c>
      <c r="F307" s="47">
        <f t="shared" si="16"/>
        <v>1.3898701947144085E-3</v>
      </c>
      <c r="G307" s="63">
        <v>1.8595083821865679</v>
      </c>
      <c r="H307" s="63">
        <v>-9.39</v>
      </c>
      <c r="I307" s="49">
        <f t="shared" si="17"/>
        <v>2.5844752772227198E-5</v>
      </c>
      <c r="J307" s="49">
        <f t="shared" si="19"/>
        <v>-1.3050881128368297E-4</v>
      </c>
      <c r="K307" s="55"/>
    </row>
    <row r="308" spans="1:11">
      <c r="A308" s="43" t="s">
        <v>1094</v>
      </c>
      <c r="B308" s="44" t="s">
        <v>1095</v>
      </c>
      <c r="C308" s="45">
        <v>406.06099999999998</v>
      </c>
      <c r="D308" s="62">
        <v>270.82</v>
      </c>
      <c r="E308" s="46">
        <f t="shared" si="18"/>
        <v>109969.44001999999</v>
      </c>
      <c r="F308" s="47">
        <f t="shared" si="16"/>
        <v>2.9279515785139896E-3</v>
      </c>
      <c r="G308" s="63">
        <v>1.3440661694114171</v>
      </c>
      <c r="H308" s="63">
        <v>2.4449999999999998</v>
      </c>
      <c r="I308" s="49">
        <f t="shared" si="17"/>
        <v>3.9353606623554097E-5</v>
      </c>
      <c r="J308" s="49">
        <f t="shared" si="19"/>
        <v>7.1588416094667043E-5</v>
      </c>
      <c r="K308" s="55"/>
    </row>
    <row r="309" spans="1:11">
      <c r="A309" s="43" t="s">
        <v>1096</v>
      </c>
      <c r="B309" s="44" t="s">
        <v>1097</v>
      </c>
      <c r="C309" s="45">
        <v>233.37700000000001</v>
      </c>
      <c r="D309" s="62">
        <v>73.78</v>
      </c>
      <c r="E309" s="46" t="str">
        <f t="shared" si="18"/>
        <v>Excl.</v>
      </c>
      <c r="F309" s="47" t="str">
        <f t="shared" si="16"/>
        <v>Excl.</v>
      </c>
      <c r="G309" s="63" t="s">
        <v>46</v>
      </c>
      <c r="H309" s="63">
        <v>7.36</v>
      </c>
      <c r="I309" s="49" t="str">
        <f t="shared" si="17"/>
        <v/>
      </c>
      <c r="J309" s="49" t="str">
        <f t="shared" si="19"/>
        <v/>
      </c>
      <c r="K309" s="55"/>
    </row>
    <row r="310" spans="1:11">
      <c r="A310" s="43" t="s">
        <v>1098</v>
      </c>
      <c r="B310" s="44" t="s">
        <v>1099</v>
      </c>
      <c r="C310" s="45">
        <v>455.02</v>
      </c>
      <c r="D310" s="62">
        <v>35.29</v>
      </c>
      <c r="E310" s="46" t="str">
        <f t="shared" si="18"/>
        <v>Excl.</v>
      </c>
      <c r="F310" s="47" t="str">
        <f t="shared" si="16"/>
        <v>Excl.</v>
      </c>
      <c r="G310" s="63">
        <v>4.7605553981297817</v>
      </c>
      <c r="H310" s="63" t="s">
        <v>46</v>
      </c>
      <c r="I310" s="49" t="str">
        <f t="shared" si="17"/>
        <v/>
      </c>
      <c r="J310" s="49" t="str">
        <f t="shared" si="19"/>
        <v/>
      </c>
      <c r="K310" s="55"/>
    </row>
    <row r="311" spans="1:11">
      <c r="A311" s="43" t="s">
        <v>1100</v>
      </c>
      <c r="B311" s="44" t="s">
        <v>1101</v>
      </c>
      <c r="C311" s="45">
        <v>120.59699999999999</v>
      </c>
      <c r="D311" s="62">
        <v>118.9</v>
      </c>
      <c r="E311" s="46">
        <f t="shared" si="18"/>
        <v>14338.9833</v>
      </c>
      <c r="F311" s="47">
        <f t="shared" si="16"/>
        <v>3.8177741725233108E-4</v>
      </c>
      <c r="G311" s="63">
        <v>0.26913372582001682</v>
      </c>
      <c r="H311" s="63">
        <v>10.3</v>
      </c>
      <c r="I311" s="49">
        <f t="shared" si="17"/>
        <v>1.0274917873906303E-6</v>
      </c>
      <c r="J311" s="49">
        <f t="shared" si="19"/>
        <v>3.9323073976990105E-5</v>
      </c>
      <c r="K311" s="55"/>
    </row>
    <row r="312" spans="1:11">
      <c r="A312" s="43" t="s">
        <v>1102</v>
      </c>
      <c r="B312" s="44" t="s">
        <v>1103</v>
      </c>
      <c r="C312" s="45">
        <v>58.893999999999998</v>
      </c>
      <c r="D312" s="62">
        <v>963.26</v>
      </c>
      <c r="E312" s="46" t="str">
        <f t="shared" si="18"/>
        <v>Excl.</v>
      </c>
      <c r="F312" s="47" t="str">
        <f t="shared" si="16"/>
        <v>Excl.</v>
      </c>
      <c r="G312" s="63" t="s">
        <v>46</v>
      </c>
      <c r="H312" s="63">
        <v>11</v>
      </c>
      <c r="I312" s="49" t="str">
        <f t="shared" si="17"/>
        <v/>
      </c>
      <c r="J312" s="49" t="str">
        <f t="shared" si="19"/>
        <v/>
      </c>
      <c r="K312" s="55"/>
    </row>
    <row r="313" spans="1:11">
      <c r="A313" s="43" t="s">
        <v>1104</v>
      </c>
      <c r="B313" s="44" t="s">
        <v>1105</v>
      </c>
      <c r="C313" s="45">
        <v>263.91500000000002</v>
      </c>
      <c r="D313" s="62">
        <v>167.52</v>
      </c>
      <c r="E313" s="46">
        <f t="shared" si="18"/>
        <v>44211.040800000002</v>
      </c>
      <c r="F313" s="47">
        <f t="shared" si="16"/>
        <v>1.1771250874294159E-3</v>
      </c>
      <c r="G313" s="63">
        <v>2.1967526265520534</v>
      </c>
      <c r="H313" s="63">
        <v>175.32</v>
      </c>
      <c r="I313" s="49">
        <f t="shared" si="17"/>
        <v>2.5858526275908851E-5</v>
      </c>
      <c r="J313" s="49">
        <f t="shared" si="19"/>
        <v>2.0637357032812519E-3</v>
      </c>
      <c r="K313" s="55"/>
    </row>
    <row r="314" spans="1:11">
      <c r="A314" s="43" t="s">
        <v>1106</v>
      </c>
      <c r="B314" s="44" t="s">
        <v>1107</v>
      </c>
      <c r="C314" s="45">
        <v>378.94</v>
      </c>
      <c r="D314" s="62">
        <v>65.03</v>
      </c>
      <c r="E314" s="46">
        <f t="shared" si="18"/>
        <v>24642.468199999999</v>
      </c>
      <c r="F314" s="47">
        <f t="shared" si="16"/>
        <v>6.5610913042340319E-4</v>
      </c>
      <c r="G314" s="63">
        <v>4.1519298785176071</v>
      </c>
      <c r="H314" s="63">
        <v>3.98</v>
      </c>
      <c r="I314" s="49">
        <f t="shared" si="17"/>
        <v>2.7241191021731333E-5</v>
      </c>
      <c r="J314" s="49">
        <f t="shared" si="19"/>
        <v>2.6113143390851444E-5</v>
      </c>
      <c r="K314" s="55"/>
    </row>
    <row r="315" spans="1:11">
      <c r="A315" s="43" t="s">
        <v>1108</v>
      </c>
      <c r="B315" s="44" t="s">
        <v>1109</v>
      </c>
      <c r="C315" s="45">
        <v>227.83799999999999</v>
      </c>
      <c r="D315" s="62">
        <v>35.659999999999997</v>
      </c>
      <c r="E315" s="46">
        <f t="shared" si="18"/>
        <v>8124.7030799999993</v>
      </c>
      <c r="F315" s="47">
        <f t="shared" si="16"/>
        <v>2.1632134530936089E-4</v>
      </c>
      <c r="G315" s="63">
        <v>1.2338754907459339</v>
      </c>
      <c r="H315" s="63">
        <v>4.165</v>
      </c>
      <c r="I315" s="49">
        <f t="shared" si="17"/>
        <v>2.6691360610240831E-6</v>
      </c>
      <c r="J315" s="49">
        <f t="shared" si="19"/>
        <v>9.0097840321348809E-6</v>
      </c>
      <c r="K315" s="55"/>
    </row>
    <row r="316" spans="1:11">
      <c r="A316" s="43" t="s">
        <v>1110</v>
      </c>
      <c r="B316" s="44" t="s">
        <v>1111</v>
      </c>
      <c r="C316" s="45">
        <v>1355.5740000000001</v>
      </c>
      <c r="D316" s="62">
        <v>34.25</v>
      </c>
      <c r="E316" s="46">
        <f t="shared" si="18"/>
        <v>46428.409500000002</v>
      </c>
      <c r="F316" s="47">
        <f t="shared" si="16"/>
        <v>1.2361628363179412E-3</v>
      </c>
      <c r="G316" s="63">
        <v>2.5109489051094891</v>
      </c>
      <c r="H316" s="63">
        <v>7.12</v>
      </c>
      <c r="I316" s="49">
        <f t="shared" si="17"/>
        <v>3.1039417203895751E-5</v>
      </c>
      <c r="J316" s="49">
        <f t="shared" si="19"/>
        <v>8.801479394583742E-5</v>
      </c>
      <c r="K316" s="55"/>
    </row>
    <row r="317" spans="1:11">
      <c r="A317" s="43" t="s">
        <v>1112</v>
      </c>
      <c r="B317" s="44" t="s">
        <v>1113</v>
      </c>
      <c r="C317" s="45">
        <v>703.6</v>
      </c>
      <c r="D317" s="62">
        <v>17.940000000000001</v>
      </c>
      <c r="E317" s="46">
        <f t="shared" si="18"/>
        <v>12622.584000000001</v>
      </c>
      <c r="F317" s="47">
        <f t="shared" si="16"/>
        <v>3.3607804805593148E-4</v>
      </c>
      <c r="G317" s="63">
        <v>4.4593088071348941</v>
      </c>
      <c r="H317" s="63">
        <v>-0.49</v>
      </c>
      <c r="I317" s="49">
        <f t="shared" si="17"/>
        <v>1.4986757995805195E-5</v>
      </c>
      <c r="J317" s="49">
        <f t="shared" si="19"/>
        <v>-1.6467824354740642E-6</v>
      </c>
      <c r="K317" s="55"/>
    </row>
    <row r="318" spans="1:11">
      <c r="A318" s="43" t="s">
        <v>1114</v>
      </c>
      <c r="B318" s="44" t="s">
        <v>1115</v>
      </c>
      <c r="C318" s="45">
        <v>224.85499999999999</v>
      </c>
      <c r="D318" s="62">
        <v>57.79</v>
      </c>
      <c r="E318" s="46" t="str">
        <f t="shared" si="18"/>
        <v>Excl.</v>
      </c>
      <c r="F318" s="47" t="str">
        <f t="shared" si="16"/>
        <v>Excl.</v>
      </c>
      <c r="G318" s="63" t="s">
        <v>46</v>
      </c>
      <c r="H318" s="63">
        <v>19.216999999999999</v>
      </c>
      <c r="I318" s="49" t="str">
        <f t="shared" si="17"/>
        <v/>
      </c>
      <c r="J318" s="49" t="str">
        <f t="shared" si="19"/>
        <v/>
      </c>
      <c r="K318" s="55"/>
    </row>
    <row r="319" spans="1:11">
      <c r="A319" s="43" t="s">
        <v>1116</v>
      </c>
      <c r="B319" s="44" t="s">
        <v>1117</v>
      </c>
      <c r="C319" s="45">
        <v>325.76600000000002</v>
      </c>
      <c r="D319" s="62">
        <v>151.31</v>
      </c>
      <c r="E319" s="46">
        <f t="shared" si="18"/>
        <v>49291.653460000001</v>
      </c>
      <c r="F319" s="47">
        <f t="shared" si="16"/>
        <v>1.31239710350006E-3</v>
      </c>
      <c r="G319" s="63">
        <v>5.2871588130328471</v>
      </c>
      <c r="H319" s="63">
        <v>1.31</v>
      </c>
      <c r="I319" s="49">
        <f t="shared" si="17"/>
        <v>6.9388519119691238E-5</v>
      </c>
      <c r="J319" s="49">
        <f t="shared" si="19"/>
        <v>1.7192402055850785E-5</v>
      </c>
      <c r="K319" s="55"/>
    </row>
    <row r="320" spans="1:11">
      <c r="A320" s="43" t="s">
        <v>1118</v>
      </c>
      <c r="B320" s="44" t="s">
        <v>1119</v>
      </c>
      <c r="C320" s="45">
        <v>117.649</v>
      </c>
      <c r="D320" s="62">
        <v>101.33</v>
      </c>
      <c r="E320" s="46">
        <f t="shared" si="18"/>
        <v>11921.373170000001</v>
      </c>
      <c r="F320" s="47">
        <f t="shared" si="16"/>
        <v>3.1740821254348176E-4</v>
      </c>
      <c r="G320" s="63">
        <v>3.1974736011052993</v>
      </c>
      <c r="H320" s="63">
        <v>6.19</v>
      </c>
      <c r="I320" s="49">
        <f t="shared" si="17"/>
        <v>1.0149043803818029E-5</v>
      </c>
      <c r="J320" s="49">
        <f t="shared" si="19"/>
        <v>1.9647568356441521E-5</v>
      </c>
      <c r="K320" s="55"/>
    </row>
    <row r="321" spans="1:11">
      <c r="A321" s="43" t="s">
        <v>1120</v>
      </c>
      <c r="B321" s="44" t="s">
        <v>1121</v>
      </c>
      <c r="C321" s="45">
        <v>142.18600000000001</v>
      </c>
      <c r="D321" s="62">
        <v>192.68</v>
      </c>
      <c r="E321" s="46">
        <f t="shared" si="18"/>
        <v>27396.398480000003</v>
      </c>
      <c r="F321" s="47">
        <f t="shared" si="16"/>
        <v>7.2943290572840614E-4</v>
      </c>
      <c r="G321" s="63">
        <v>3.5291675316587083</v>
      </c>
      <c r="H321" s="63">
        <v>7.7050000000000001</v>
      </c>
      <c r="I321" s="49">
        <f t="shared" si="17"/>
        <v>2.5742909274201585E-5</v>
      </c>
      <c r="J321" s="49">
        <f t="shared" si="19"/>
        <v>5.620280538637369E-5</v>
      </c>
      <c r="K321" s="55"/>
    </row>
    <row r="322" spans="1:11">
      <c r="A322" s="43" t="s">
        <v>1122</v>
      </c>
      <c r="B322" s="44" t="s">
        <v>1123</v>
      </c>
      <c r="C322" s="45">
        <v>359</v>
      </c>
      <c r="D322" s="62">
        <v>120.35</v>
      </c>
      <c r="E322" s="46">
        <f t="shared" si="18"/>
        <v>43205.65</v>
      </c>
      <c r="F322" s="47">
        <f t="shared" si="16"/>
        <v>1.1503564180668359E-3</v>
      </c>
      <c r="G322" s="63">
        <v>4.3207312006647287</v>
      </c>
      <c r="H322" s="63">
        <v>9.9600000000000009</v>
      </c>
      <c r="I322" s="49">
        <f t="shared" si="17"/>
        <v>4.9703808674262965E-5</v>
      </c>
      <c r="J322" s="49">
        <f t="shared" si="19"/>
        <v>1.1457549923945687E-4</v>
      </c>
      <c r="K322" s="55"/>
    </row>
    <row r="323" spans="1:11">
      <c r="A323" s="43" t="s">
        <v>1124</v>
      </c>
      <c r="B323" s="44" t="s">
        <v>1125</v>
      </c>
      <c r="C323" s="45">
        <v>729.399</v>
      </c>
      <c r="D323" s="62">
        <v>138.93</v>
      </c>
      <c r="E323" s="46">
        <f t="shared" si="18"/>
        <v>101335.40307</v>
      </c>
      <c r="F323" s="47">
        <f t="shared" si="16"/>
        <v>2.698069148339725E-3</v>
      </c>
      <c r="G323" s="63">
        <v>4.6930108687828396</v>
      </c>
      <c r="H323" s="63">
        <v>8.77</v>
      </c>
      <c r="I323" s="49">
        <f t="shared" si="17"/>
        <v>1.266206783788599E-4</v>
      </c>
      <c r="J323" s="49">
        <f t="shared" si="19"/>
        <v>2.3662066430939387E-4</v>
      </c>
      <c r="K323" s="55"/>
    </row>
    <row r="324" spans="1:11">
      <c r="A324" s="43" t="s">
        <v>1126</v>
      </c>
      <c r="B324" s="44" t="s">
        <v>1127</v>
      </c>
      <c r="C324" s="45">
        <v>862.71299999999997</v>
      </c>
      <c r="D324" s="62">
        <v>16.22</v>
      </c>
      <c r="E324" s="46">
        <f t="shared" si="18"/>
        <v>13993.204859999998</v>
      </c>
      <c r="F324" s="47">
        <f t="shared" si="16"/>
        <v>3.7257101837433388E-4</v>
      </c>
      <c r="G324" s="63">
        <v>6.1652281134401976</v>
      </c>
      <c r="H324" s="63">
        <v>-4.38</v>
      </c>
      <c r="I324" s="49">
        <f t="shared" si="17"/>
        <v>2.2969853167344877E-5</v>
      </c>
      <c r="J324" s="49">
        <f t="shared" si="19"/>
        <v>-1.6318610604795823E-5</v>
      </c>
      <c r="K324" s="55"/>
    </row>
    <row r="325" spans="1:11">
      <c r="A325" s="43" t="s">
        <v>1128</v>
      </c>
      <c r="B325" s="44" t="s">
        <v>1129</v>
      </c>
      <c r="C325" s="45">
        <v>98.9</v>
      </c>
      <c r="D325" s="62">
        <v>222.88</v>
      </c>
      <c r="E325" s="46" t="str">
        <f t="shared" si="18"/>
        <v>Excl.</v>
      </c>
      <c r="F325" s="47" t="str">
        <f t="shared" si="16"/>
        <v>Excl.</v>
      </c>
      <c r="G325" s="63">
        <v>0.93323761665470206</v>
      </c>
      <c r="H325" s="63" t="s">
        <v>46</v>
      </c>
      <c r="I325" s="49" t="str">
        <f t="shared" si="17"/>
        <v/>
      </c>
      <c r="J325" s="49" t="str">
        <f t="shared" si="19"/>
        <v/>
      </c>
      <c r="K325" s="55"/>
    </row>
    <row r="326" spans="1:11">
      <c r="A326" s="43" t="s">
        <v>1130</v>
      </c>
      <c r="B326" s="44" t="s">
        <v>1131</v>
      </c>
      <c r="C326" s="45">
        <v>129.98599999999999</v>
      </c>
      <c r="D326" s="62">
        <v>569.59</v>
      </c>
      <c r="E326" s="46">
        <f t="shared" si="18"/>
        <v>74038.725739999994</v>
      </c>
      <c r="F326" s="47">
        <f t="shared" si="16"/>
        <v>1.9712913320479898E-3</v>
      </c>
      <c r="G326" s="63">
        <v>0.43540090240348323</v>
      </c>
      <c r="H326" s="63">
        <v>11.67</v>
      </c>
      <c r="I326" s="49">
        <f t="shared" si="17"/>
        <v>8.5830202487385928E-6</v>
      </c>
      <c r="J326" s="49">
        <f t="shared" si="19"/>
        <v>2.3004969845000041E-4</v>
      </c>
      <c r="K326" s="55"/>
    </row>
    <row r="327" spans="1:11">
      <c r="A327" s="43" t="s">
        <v>1132</v>
      </c>
      <c r="B327" s="44" t="s">
        <v>1133</v>
      </c>
      <c r="C327" s="45">
        <v>239.93799999999999</v>
      </c>
      <c r="D327" s="62">
        <v>470.34</v>
      </c>
      <c r="E327" s="46">
        <f t="shared" si="18"/>
        <v>112852.43891999999</v>
      </c>
      <c r="F327" s="47">
        <f t="shared" si="16"/>
        <v>3.0047118237109629E-3</v>
      </c>
      <c r="G327" s="63">
        <v>2.6789131266743209</v>
      </c>
      <c r="H327" s="63">
        <v>2.21</v>
      </c>
      <c r="I327" s="49">
        <f t="shared" si="17"/>
        <v>8.0493619464128366E-5</v>
      </c>
      <c r="J327" s="49">
        <f t="shared" si="19"/>
        <v>6.6404131304012269E-5</v>
      </c>
      <c r="K327" s="55"/>
    </row>
    <row r="328" spans="1:11">
      <c r="A328" s="43" t="s">
        <v>1134</v>
      </c>
      <c r="B328" s="44" t="s">
        <v>1135</v>
      </c>
      <c r="C328" s="45">
        <v>196.929</v>
      </c>
      <c r="D328" s="62">
        <v>226.57</v>
      </c>
      <c r="E328" s="46">
        <f t="shared" si="18"/>
        <v>44618.203529999999</v>
      </c>
      <c r="F328" s="47">
        <f t="shared" si="16"/>
        <v>1.187965851534414E-3</v>
      </c>
      <c r="G328" s="63">
        <v>0.90038398728869673</v>
      </c>
      <c r="H328" s="63">
        <v>10.82</v>
      </c>
      <c r="I328" s="49">
        <f t="shared" si="17"/>
        <v>1.0696254301673675E-5</v>
      </c>
      <c r="J328" s="49">
        <f t="shared" si="19"/>
        <v>1.2853790513602358E-4</v>
      </c>
      <c r="K328" s="55"/>
    </row>
    <row r="329" spans="1:11">
      <c r="A329" s="43" t="s">
        <v>1136</v>
      </c>
      <c r="B329" s="44" t="s">
        <v>1137</v>
      </c>
      <c r="C329" s="45">
        <v>381.92200000000003</v>
      </c>
      <c r="D329" s="62">
        <v>137.63</v>
      </c>
      <c r="E329" s="46">
        <f t="shared" si="18"/>
        <v>52563.924859999999</v>
      </c>
      <c r="F329" s="47">
        <f t="shared" si="16"/>
        <v>1.3995217829493112E-3</v>
      </c>
      <c r="G329" s="63">
        <v>1.7438058562813341</v>
      </c>
      <c r="H329" s="63">
        <v>12.55</v>
      </c>
      <c r="I329" s="49">
        <f t="shared" si="17"/>
        <v>2.4404942811003034E-5</v>
      </c>
      <c r="J329" s="49">
        <f t="shared" si="19"/>
        <v>1.7563998376013857E-4</v>
      </c>
      <c r="K329" s="55"/>
    </row>
    <row r="330" spans="1:11">
      <c r="A330" s="43" t="s">
        <v>1138</v>
      </c>
      <c r="B330" s="44" t="s">
        <v>1139</v>
      </c>
      <c r="C330" s="45">
        <v>59.32</v>
      </c>
      <c r="D330" s="62">
        <v>308.89999999999998</v>
      </c>
      <c r="E330" s="46" t="str">
        <f t="shared" si="18"/>
        <v>Excl.</v>
      </c>
      <c r="F330" s="47" t="str">
        <f t="shared" si="16"/>
        <v>Excl.</v>
      </c>
      <c r="G330" s="63" t="s">
        <v>46</v>
      </c>
      <c r="H330" s="63">
        <v>5.1150000000000002</v>
      </c>
      <c r="I330" s="49" t="str">
        <f t="shared" si="17"/>
        <v/>
      </c>
      <c r="J330" s="49" t="str">
        <f t="shared" si="19"/>
        <v/>
      </c>
      <c r="K330" s="55"/>
    </row>
    <row r="331" spans="1:11">
      <c r="A331" s="43" t="s">
        <v>1140</v>
      </c>
      <c r="B331" s="44" t="s">
        <v>1141</v>
      </c>
      <c r="C331" s="45">
        <v>57.268999999999998</v>
      </c>
      <c r="D331" s="62">
        <v>234.72</v>
      </c>
      <c r="E331" s="46" t="str">
        <f t="shared" si="18"/>
        <v>Excl.</v>
      </c>
      <c r="F331" s="47" t="str">
        <f t="shared" si="16"/>
        <v>Excl.</v>
      </c>
      <c r="G331" s="63">
        <v>1.1588275391956373</v>
      </c>
      <c r="H331" s="63" t="s">
        <v>46</v>
      </c>
      <c r="I331" s="49" t="str">
        <f t="shared" si="17"/>
        <v/>
      </c>
      <c r="J331" s="49" t="str">
        <f t="shared" si="19"/>
        <v/>
      </c>
      <c r="K331" s="55"/>
    </row>
    <row r="332" spans="1:11">
      <c r="A332" s="43" t="s">
        <v>1142</v>
      </c>
      <c r="B332" s="44" t="s">
        <v>1143</v>
      </c>
      <c r="C332" s="45">
        <v>217.983</v>
      </c>
      <c r="D332" s="62">
        <v>117.95</v>
      </c>
      <c r="E332" s="46" t="str">
        <f t="shared" si="18"/>
        <v>Excl.</v>
      </c>
      <c r="F332" s="47" t="str">
        <f t="shared" ref="F332:F395" si="20">IF(E332="Excl.","Excl.",E332/(SUM($E$12:$E$514)))</f>
        <v>Excl.</v>
      </c>
      <c r="G332" s="63" t="s">
        <v>46</v>
      </c>
      <c r="H332" s="63">
        <v>14.1</v>
      </c>
      <c r="I332" s="49" t="str">
        <f t="shared" ref="I332:I395" si="21">IFERROR(G332*F332/100, "")</f>
        <v/>
      </c>
      <c r="J332" s="49" t="str">
        <f t="shared" si="19"/>
        <v/>
      </c>
      <c r="K332" s="55"/>
    </row>
    <row r="333" spans="1:11">
      <c r="A333" s="43" t="s">
        <v>1144</v>
      </c>
      <c r="B333" s="44" t="s">
        <v>1145</v>
      </c>
      <c r="C333" s="45">
        <v>119.35899999999999</v>
      </c>
      <c r="D333" s="62">
        <v>150.38999999999999</v>
      </c>
      <c r="E333" s="46">
        <f t="shared" ref="E333:E396" si="22">IF(OR(H333="n/a", G333=0, G333="n/a"), "Excl.", IFERROR(D333*C333, "Excl."))</f>
        <v>17950.400009999998</v>
      </c>
      <c r="F333" s="47">
        <f t="shared" si="20"/>
        <v>4.7793188757420599E-4</v>
      </c>
      <c r="G333" s="63">
        <v>3.4842742203603971</v>
      </c>
      <c r="H333" s="63">
        <v>10.89</v>
      </c>
      <c r="I333" s="49">
        <f t="shared" si="21"/>
        <v>1.6652457549629897E-5</v>
      </c>
      <c r="J333" s="49">
        <f t="shared" ref="J333:J396" si="23">IFERROR(H333*F333/100, "")</f>
        <v>5.2046782556831032E-5</v>
      </c>
      <c r="K333" s="55"/>
    </row>
    <row r="334" spans="1:11">
      <c r="A334" s="43" t="s">
        <v>1146</v>
      </c>
      <c r="B334" s="44" t="s">
        <v>1147</v>
      </c>
      <c r="C334" s="45">
        <v>229.74600000000001</v>
      </c>
      <c r="D334" s="62">
        <v>54.66</v>
      </c>
      <c r="E334" s="46">
        <f t="shared" si="22"/>
        <v>12557.916359999999</v>
      </c>
      <c r="F334" s="47">
        <f t="shared" si="20"/>
        <v>3.3435626318022106E-4</v>
      </c>
      <c r="G334" s="63">
        <v>4.7017929015733619</v>
      </c>
      <c r="H334" s="63">
        <v>5</v>
      </c>
      <c r="I334" s="49">
        <f t="shared" si="21"/>
        <v>1.5720739048173583E-5</v>
      </c>
      <c r="J334" s="49">
        <f t="shared" si="23"/>
        <v>1.6717813159011056E-5</v>
      </c>
      <c r="K334" s="55"/>
    </row>
    <row r="335" spans="1:11">
      <c r="A335" s="43" t="s">
        <v>1148</v>
      </c>
      <c r="B335" s="44" t="s">
        <v>1149</v>
      </c>
      <c r="C335" s="45">
        <v>265.66800000000001</v>
      </c>
      <c r="D335" s="62">
        <v>30.63</v>
      </c>
      <c r="E335" s="46" t="str">
        <f t="shared" si="22"/>
        <v>Excl.</v>
      </c>
      <c r="F335" s="47" t="str">
        <f t="shared" si="20"/>
        <v>Excl.</v>
      </c>
      <c r="G335" s="63" t="s">
        <v>46</v>
      </c>
      <c r="H335" s="63">
        <v>35.685000000000002</v>
      </c>
      <c r="I335" s="49" t="str">
        <f t="shared" si="21"/>
        <v/>
      </c>
      <c r="J335" s="49" t="str">
        <f t="shared" si="23"/>
        <v/>
      </c>
      <c r="K335" s="55"/>
    </row>
    <row r="336" spans="1:11">
      <c r="A336" s="43" t="s">
        <v>1150</v>
      </c>
      <c r="B336" s="44" t="s">
        <v>1151</v>
      </c>
      <c r="C336" s="45">
        <v>34.880000000000003</v>
      </c>
      <c r="D336" s="62">
        <v>508.58</v>
      </c>
      <c r="E336" s="46">
        <f t="shared" si="22"/>
        <v>17739.270400000001</v>
      </c>
      <c r="F336" s="47">
        <f t="shared" si="20"/>
        <v>4.7231053245265492E-4</v>
      </c>
      <c r="G336" s="63">
        <v>1.1876204333634828</v>
      </c>
      <c r="H336" s="63">
        <v>14.43</v>
      </c>
      <c r="I336" s="49">
        <f t="shared" si="21"/>
        <v>5.6092563923355928E-6</v>
      </c>
      <c r="J336" s="49">
        <f t="shared" si="23"/>
        <v>6.8154409832918103E-5</v>
      </c>
      <c r="K336" s="55"/>
    </row>
    <row r="337" spans="1:11">
      <c r="A337" s="43" t="s">
        <v>1152</v>
      </c>
      <c r="B337" s="44" t="s">
        <v>1153</v>
      </c>
      <c r="C337" s="45">
        <v>3.1320000000000001</v>
      </c>
      <c r="D337" s="62">
        <v>7680.73</v>
      </c>
      <c r="E337" s="46" t="str">
        <f t="shared" si="22"/>
        <v>Excl.</v>
      </c>
      <c r="F337" s="47" t="str">
        <f t="shared" si="20"/>
        <v>Excl.</v>
      </c>
      <c r="G337" s="63" t="s">
        <v>46</v>
      </c>
      <c r="H337" s="63">
        <v>4.87</v>
      </c>
      <c r="I337" s="49" t="str">
        <f t="shared" si="21"/>
        <v/>
      </c>
      <c r="J337" s="49" t="str">
        <f t="shared" si="23"/>
        <v/>
      </c>
      <c r="K337" s="55"/>
    </row>
    <row r="338" spans="1:11">
      <c r="A338" s="43" t="s">
        <v>1154</v>
      </c>
      <c r="B338" s="44" t="s">
        <v>1155</v>
      </c>
      <c r="C338" s="45">
        <v>206.37700000000001</v>
      </c>
      <c r="D338" s="62">
        <v>120.43</v>
      </c>
      <c r="E338" s="46" t="str">
        <f t="shared" si="22"/>
        <v>Excl.</v>
      </c>
      <c r="F338" s="47" t="str">
        <f t="shared" si="20"/>
        <v>Excl.</v>
      </c>
      <c r="G338" s="63">
        <v>1.7271443992360709</v>
      </c>
      <c r="H338" s="63" t="s">
        <v>46</v>
      </c>
      <c r="I338" s="49" t="str">
        <f t="shared" si="21"/>
        <v/>
      </c>
      <c r="J338" s="49" t="str">
        <f t="shared" si="23"/>
        <v/>
      </c>
      <c r="K338" s="55"/>
    </row>
    <row r="339" spans="1:11">
      <c r="A339" s="43" t="s">
        <v>1156</v>
      </c>
      <c r="B339" s="44" t="s">
        <v>1157</v>
      </c>
      <c r="C339" s="45">
        <v>217.285</v>
      </c>
      <c r="D339" s="62">
        <v>175.25</v>
      </c>
      <c r="E339" s="46">
        <f t="shared" si="22"/>
        <v>38079.196250000001</v>
      </c>
      <c r="F339" s="47">
        <f t="shared" si="20"/>
        <v>1.0138638766229438E-3</v>
      </c>
      <c r="G339" s="63">
        <v>0.59343794579172615</v>
      </c>
      <c r="H339" s="63">
        <v>13.12</v>
      </c>
      <c r="I339" s="49">
        <f t="shared" si="21"/>
        <v>6.0166529625555585E-6</v>
      </c>
      <c r="J339" s="49">
        <f t="shared" si="23"/>
        <v>1.330189406129302E-4</v>
      </c>
      <c r="K339" s="55"/>
    </row>
    <row r="340" spans="1:11">
      <c r="A340" s="43" t="s">
        <v>1158</v>
      </c>
      <c r="B340" s="44" t="s">
        <v>1159</v>
      </c>
      <c r="C340" s="45">
        <v>87.7</v>
      </c>
      <c r="D340" s="62">
        <v>147.12</v>
      </c>
      <c r="E340" s="46" t="str">
        <f t="shared" si="22"/>
        <v>Excl.</v>
      </c>
      <c r="F340" s="47" t="str">
        <f t="shared" si="20"/>
        <v>Excl.</v>
      </c>
      <c r="G340" s="63" t="s">
        <v>46</v>
      </c>
      <c r="H340" s="63">
        <v>15.98</v>
      </c>
      <c r="I340" s="49" t="str">
        <f t="shared" si="21"/>
        <v/>
      </c>
      <c r="J340" s="49" t="str">
        <f t="shared" si="23"/>
        <v/>
      </c>
      <c r="K340" s="55"/>
    </row>
    <row r="341" spans="1:11">
      <c r="A341" s="43" t="s">
        <v>1160</v>
      </c>
      <c r="B341" s="44" t="s">
        <v>1161</v>
      </c>
      <c r="C341" s="45">
        <v>295.755</v>
      </c>
      <c r="D341" s="62">
        <v>103.45</v>
      </c>
      <c r="E341" s="46">
        <f t="shared" si="22"/>
        <v>30595.854749999999</v>
      </c>
      <c r="F341" s="47">
        <f t="shared" si="20"/>
        <v>8.1461887225173528E-4</v>
      </c>
      <c r="G341" s="63">
        <v>1.8173030449492504</v>
      </c>
      <c r="H341" s="63">
        <v>12.22</v>
      </c>
      <c r="I341" s="49">
        <f t="shared" si="21"/>
        <v>1.4804093570162029E-5</v>
      </c>
      <c r="J341" s="49">
        <f t="shared" si="23"/>
        <v>9.9546426189162058E-5</v>
      </c>
      <c r="K341" s="55"/>
    </row>
    <row r="342" spans="1:11">
      <c r="A342" s="43" t="s">
        <v>1162</v>
      </c>
      <c r="B342" s="44" t="s">
        <v>1163</v>
      </c>
      <c r="C342" s="45">
        <v>293.13299999999998</v>
      </c>
      <c r="D342" s="62">
        <v>80.69</v>
      </c>
      <c r="E342" s="46">
        <f t="shared" si="22"/>
        <v>23652.901769999997</v>
      </c>
      <c r="F342" s="47">
        <f t="shared" si="20"/>
        <v>6.2976178710478657E-4</v>
      </c>
      <c r="G342" s="63">
        <v>3.2222084521006318</v>
      </c>
      <c r="H342" s="63">
        <v>4</v>
      </c>
      <c r="I342" s="49">
        <f t="shared" si="21"/>
        <v>2.0292237532190421E-5</v>
      </c>
      <c r="J342" s="49">
        <f t="shared" si="23"/>
        <v>2.5190471484191462E-5</v>
      </c>
      <c r="K342" s="55"/>
    </row>
    <row r="343" spans="1:11">
      <c r="A343" s="43" t="s">
        <v>1164</v>
      </c>
      <c r="B343" s="44" t="s">
        <v>1165</v>
      </c>
      <c r="C343" s="45">
        <v>233.02199999999999</v>
      </c>
      <c r="D343" s="62">
        <v>123.36</v>
      </c>
      <c r="E343" s="46">
        <f t="shared" si="22"/>
        <v>28745.593919999999</v>
      </c>
      <c r="F343" s="47">
        <f t="shared" si="20"/>
        <v>7.6535542127048237E-4</v>
      </c>
      <c r="G343" s="63">
        <v>2.1400778210116731</v>
      </c>
      <c r="H343" s="63">
        <v>16.125</v>
      </c>
      <c r="I343" s="49">
        <f t="shared" si="21"/>
        <v>1.6379201622520051E-5</v>
      </c>
      <c r="J343" s="49">
        <f t="shared" si="23"/>
        <v>1.2341356167986528E-4</v>
      </c>
      <c r="K343" s="55"/>
    </row>
    <row r="344" spans="1:11">
      <c r="A344" s="43" t="s">
        <v>1166</v>
      </c>
      <c r="B344" s="44" t="s">
        <v>1167</v>
      </c>
      <c r="C344" s="45">
        <v>272.13400000000001</v>
      </c>
      <c r="D344" s="62">
        <v>286.31</v>
      </c>
      <c r="E344" s="46" t="str">
        <f t="shared" si="22"/>
        <v>Excl.</v>
      </c>
      <c r="F344" s="47" t="str">
        <f t="shared" si="20"/>
        <v>Excl.</v>
      </c>
      <c r="G344" s="63" t="s">
        <v>46</v>
      </c>
      <c r="H344" s="63">
        <v>15.664999999999999</v>
      </c>
      <c r="I344" s="49" t="str">
        <f t="shared" si="21"/>
        <v/>
      </c>
      <c r="J344" s="49" t="str">
        <f t="shared" si="23"/>
        <v/>
      </c>
      <c r="K344" s="55"/>
    </row>
    <row r="345" spans="1:11">
      <c r="A345" s="43" t="s">
        <v>1168</v>
      </c>
      <c r="B345" s="44" t="s">
        <v>1169</v>
      </c>
      <c r="C345" s="45">
        <v>42.454999999999998</v>
      </c>
      <c r="D345" s="62">
        <v>480.36</v>
      </c>
      <c r="E345" s="46" t="str">
        <f t="shared" si="22"/>
        <v>Excl.</v>
      </c>
      <c r="F345" s="47" t="str">
        <f t="shared" si="20"/>
        <v>Excl.</v>
      </c>
      <c r="G345" s="63" t="s">
        <v>46</v>
      </c>
      <c r="H345" s="63" t="s">
        <v>46</v>
      </c>
      <c r="I345" s="49" t="str">
        <f t="shared" si="21"/>
        <v/>
      </c>
      <c r="J345" s="49" t="str">
        <f t="shared" si="23"/>
        <v/>
      </c>
      <c r="K345" s="55"/>
    </row>
    <row r="346" spans="1:11">
      <c r="A346" s="43" t="s">
        <v>1170</v>
      </c>
      <c r="B346" s="44" t="s">
        <v>1171</v>
      </c>
      <c r="C346" s="45">
        <v>59.677999999999997</v>
      </c>
      <c r="D346" s="62">
        <v>189.8</v>
      </c>
      <c r="E346" s="46">
        <f t="shared" si="22"/>
        <v>11326.884400000001</v>
      </c>
      <c r="F346" s="47">
        <f t="shared" si="20"/>
        <v>3.0157986666653835E-4</v>
      </c>
      <c r="G346" s="63">
        <v>0.42149631190727077</v>
      </c>
      <c r="H346" s="63">
        <v>17.84</v>
      </c>
      <c r="I346" s="49">
        <f t="shared" si="21"/>
        <v>1.2711480154543237E-6</v>
      </c>
      <c r="J346" s="49">
        <f t="shared" si="23"/>
        <v>5.3801848213310437E-5</v>
      </c>
      <c r="K346" s="55"/>
    </row>
    <row r="347" spans="1:11">
      <c r="A347" s="43" t="s">
        <v>1172</v>
      </c>
      <c r="B347" s="44" t="s">
        <v>1173</v>
      </c>
      <c r="C347" s="45">
        <v>160.447</v>
      </c>
      <c r="D347" s="62">
        <v>92.66</v>
      </c>
      <c r="E347" s="46">
        <f t="shared" si="22"/>
        <v>14867.01902</v>
      </c>
      <c r="F347" s="47">
        <f t="shared" si="20"/>
        <v>3.9583644146491768E-4</v>
      </c>
      <c r="G347" s="63">
        <v>2.9354629829484136</v>
      </c>
      <c r="H347" s="63">
        <v>-1.59</v>
      </c>
      <c r="I347" s="49">
        <f t="shared" si="21"/>
        <v>1.1619632212222925E-5</v>
      </c>
      <c r="J347" s="49">
        <f t="shared" si="23"/>
        <v>-6.2937994192921911E-6</v>
      </c>
      <c r="K347" s="55"/>
    </row>
    <row r="348" spans="1:11">
      <c r="A348" s="43" t="s">
        <v>1174</v>
      </c>
      <c r="B348" s="44" t="s">
        <v>1175</v>
      </c>
      <c r="C348" s="45">
        <v>111.092</v>
      </c>
      <c r="D348" s="62">
        <v>141.97</v>
      </c>
      <c r="E348" s="46">
        <f t="shared" si="22"/>
        <v>15771.731239999999</v>
      </c>
      <c r="F348" s="47">
        <f t="shared" si="20"/>
        <v>4.1992452968440968E-4</v>
      </c>
      <c r="G348" s="63">
        <v>2.1131224906670423</v>
      </c>
      <c r="H348" s="63">
        <v>-0.82</v>
      </c>
      <c r="I348" s="49">
        <f t="shared" si="21"/>
        <v>8.8735196805890615E-6</v>
      </c>
      <c r="J348" s="49">
        <f t="shared" si="23"/>
        <v>-3.4433811434121593E-6</v>
      </c>
      <c r="K348" s="55"/>
    </row>
    <row r="349" spans="1:11">
      <c r="A349" s="43" t="s">
        <v>1176</v>
      </c>
      <c r="B349" s="44" t="s">
        <v>1177</v>
      </c>
      <c r="C349" s="45">
        <v>114.003</v>
      </c>
      <c r="D349" s="62">
        <v>257.52999999999997</v>
      </c>
      <c r="E349" s="46">
        <f t="shared" si="22"/>
        <v>29359.192589999995</v>
      </c>
      <c r="F349" s="47">
        <f t="shared" si="20"/>
        <v>7.8169257088290037E-4</v>
      </c>
      <c r="G349" s="63">
        <v>1.9415213761503518</v>
      </c>
      <c r="H349" s="63">
        <v>5.2249999999999996</v>
      </c>
      <c r="I349" s="49">
        <f t="shared" si="21"/>
        <v>1.517672835947075E-5</v>
      </c>
      <c r="J349" s="49">
        <f t="shared" si="23"/>
        <v>4.0843436828631537E-5</v>
      </c>
      <c r="K349" s="55"/>
    </row>
    <row r="350" spans="1:11">
      <c r="A350" s="43" t="s">
        <v>1178</v>
      </c>
      <c r="B350" s="44" t="s">
        <v>1179</v>
      </c>
      <c r="C350" s="45">
        <v>1214.298</v>
      </c>
      <c r="D350" s="62">
        <v>35.369999999999997</v>
      </c>
      <c r="E350" s="46">
        <f t="shared" si="22"/>
        <v>42949.720259999995</v>
      </c>
      <c r="F350" s="47">
        <f t="shared" si="20"/>
        <v>1.1435422532762778E-3</v>
      </c>
      <c r="G350" s="63">
        <v>4.523607577042692</v>
      </c>
      <c r="H350" s="63">
        <v>3.77</v>
      </c>
      <c r="I350" s="49">
        <f t="shared" si="21"/>
        <v>5.1729364015890434E-5</v>
      </c>
      <c r="J350" s="49">
        <f t="shared" si="23"/>
        <v>4.311154294851567E-5</v>
      </c>
      <c r="K350" s="55"/>
    </row>
    <row r="351" spans="1:11">
      <c r="A351" s="43" t="s">
        <v>1180</v>
      </c>
      <c r="B351" s="44" t="s">
        <v>1181</v>
      </c>
      <c r="C351" s="45">
        <v>466.97500000000002</v>
      </c>
      <c r="D351" s="62">
        <v>195.74</v>
      </c>
      <c r="E351" s="46">
        <f t="shared" si="22"/>
        <v>91405.686500000011</v>
      </c>
      <c r="F351" s="47">
        <f t="shared" si="20"/>
        <v>2.4336890687463365E-3</v>
      </c>
      <c r="G351" s="63">
        <v>3.3105139470726477</v>
      </c>
      <c r="H351" s="63">
        <v>11.484999999999999</v>
      </c>
      <c r="I351" s="49">
        <f t="shared" si="21"/>
        <v>8.0567616049229915E-5</v>
      </c>
      <c r="J351" s="49">
        <f t="shared" si="23"/>
        <v>2.795091895455167E-4</v>
      </c>
      <c r="K351" s="55"/>
    </row>
    <row r="352" spans="1:11">
      <c r="A352" s="43" t="s">
        <v>1182</v>
      </c>
      <c r="B352" s="44" t="s">
        <v>1183</v>
      </c>
      <c r="C352" s="45">
        <v>108.367</v>
      </c>
      <c r="D352" s="62">
        <v>980.16</v>
      </c>
      <c r="E352" s="46" t="str">
        <f t="shared" si="22"/>
        <v>Excl.</v>
      </c>
      <c r="F352" s="47" t="str">
        <f t="shared" si="20"/>
        <v>Excl.</v>
      </c>
      <c r="G352" s="63" t="s">
        <v>46</v>
      </c>
      <c r="H352" s="63">
        <v>6.96</v>
      </c>
      <c r="I352" s="49" t="str">
        <f t="shared" si="21"/>
        <v/>
      </c>
      <c r="J352" s="49" t="str">
        <f t="shared" si="23"/>
        <v/>
      </c>
      <c r="K352" s="55"/>
    </row>
    <row r="353" spans="1:11">
      <c r="A353" s="43" t="s">
        <v>1184</v>
      </c>
      <c r="B353" s="44" t="s">
        <v>1185</v>
      </c>
      <c r="C353" s="45">
        <v>10406.627</v>
      </c>
      <c r="D353" s="62">
        <v>176.44</v>
      </c>
      <c r="E353" s="46" t="str">
        <f t="shared" si="22"/>
        <v>Excl.</v>
      </c>
      <c r="F353" s="47" t="str">
        <f t="shared" si="20"/>
        <v>Excl.</v>
      </c>
      <c r="G353" s="63" t="s">
        <v>46</v>
      </c>
      <c r="H353" s="63">
        <v>28.96</v>
      </c>
      <c r="I353" s="49" t="str">
        <f t="shared" si="21"/>
        <v/>
      </c>
      <c r="J353" s="49" t="str">
        <f t="shared" si="23"/>
        <v/>
      </c>
      <c r="K353" s="55"/>
    </row>
    <row r="354" spans="1:11">
      <c r="A354" s="43" t="s">
        <v>1186</v>
      </c>
      <c r="B354" s="44" t="s">
        <v>1187</v>
      </c>
      <c r="C354" s="45">
        <v>72.900000000000006</v>
      </c>
      <c r="D354" s="62">
        <v>164.68</v>
      </c>
      <c r="E354" s="46">
        <f t="shared" si="22"/>
        <v>12005.172000000002</v>
      </c>
      <c r="F354" s="47">
        <f t="shared" si="20"/>
        <v>3.19639368003867E-4</v>
      </c>
      <c r="G354" s="63">
        <v>1.3359242166626186</v>
      </c>
      <c r="H354" s="63">
        <v>7.46</v>
      </c>
      <c r="I354" s="49">
        <f t="shared" si="21"/>
        <v>4.270139723151005E-6</v>
      </c>
      <c r="J354" s="49">
        <f t="shared" si="23"/>
        <v>2.3845096853088479E-5</v>
      </c>
      <c r="K354" s="55"/>
    </row>
    <row r="355" spans="1:11">
      <c r="A355" s="43" t="s">
        <v>1188</v>
      </c>
      <c r="B355" s="44" t="s">
        <v>1189</v>
      </c>
      <c r="C355" s="45">
        <v>40.628</v>
      </c>
      <c r="D355" s="62">
        <v>186.88</v>
      </c>
      <c r="E355" s="46">
        <f t="shared" si="22"/>
        <v>7592.5606399999997</v>
      </c>
      <c r="F355" s="47">
        <f t="shared" si="20"/>
        <v>2.0215297910772416E-4</v>
      </c>
      <c r="G355" s="63">
        <v>1.7658390410958906</v>
      </c>
      <c r="H355" s="63">
        <v>11.05</v>
      </c>
      <c r="I355" s="49">
        <f t="shared" si="21"/>
        <v>3.5696962278226124E-6</v>
      </c>
      <c r="J355" s="49">
        <f t="shared" si="23"/>
        <v>2.2337904191403519E-5</v>
      </c>
      <c r="K355" s="55"/>
    </row>
    <row r="356" spans="1:11">
      <c r="A356" s="43" t="s">
        <v>1190</v>
      </c>
      <c r="B356" s="44" t="s">
        <v>1191</v>
      </c>
      <c r="C356" s="45">
        <v>157.04900000000001</v>
      </c>
      <c r="D356" s="62">
        <v>60.67</v>
      </c>
      <c r="E356" s="46">
        <f t="shared" si="22"/>
        <v>9528.1628300000011</v>
      </c>
      <c r="F356" s="47">
        <f t="shared" si="20"/>
        <v>2.5368865562435392E-4</v>
      </c>
      <c r="G356" s="63">
        <v>6.4611834514587105</v>
      </c>
      <c r="H356" s="63">
        <v>0.21</v>
      </c>
      <c r="I356" s="49">
        <f t="shared" si="21"/>
        <v>1.6391289435428833E-5</v>
      </c>
      <c r="J356" s="49">
        <f t="shared" si="23"/>
        <v>5.3274617681114321E-7</v>
      </c>
      <c r="K356" s="55"/>
    </row>
    <row r="357" spans="1:11">
      <c r="A357" s="43" t="s">
        <v>1192</v>
      </c>
      <c r="B357" s="44" t="s">
        <v>1193</v>
      </c>
      <c r="C357" s="45">
        <v>600.60400000000004</v>
      </c>
      <c r="D357" s="62">
        <v>132.37</v>
      </c>
      <c r="E357" s="46">
        <f t="shared" si="22"/>
        <v>79501.951480000003</v>
      </c>
      <c r="F357" s="47">
        <f t="shared" si="20"/>
        <v>2.1167504743906454E-3</v>
      </c>
      <c r="G357" s="63">
        <v>0.33240160157135301</v>
      </c>
      <c r="H357" s="63">
        <v>13.49</v>
      </c>
      <c r="I357" s="49">
        <f t="shared" si="21"/>
        <v>7.0361124781437178E-6</v>
      </c>
      <c r="J357" s="49">
        <f t="shared" si="23"/>
        <v>2.8554963899529809E-4</v>
      </c>
      <c r="K357" s="55"/>
    </row>
    <row r="358" spans="1:11">
      <c r="A358" s="43" t="s">
        <v>1194</v>
      </c>
      <c r="B358" s="44" t="s">
        <v>1195</v>
      </c>
      <c r="C358" s="45">
        <v>408.18299999999999</v>
      </c>
      <c r="D358" s="62">
        <v>84.65</v>
      </c>
      <c r="E358" s="46">
        <f t="shared" si="22"/>
        <v>34552.690950000004</v>
      </c>
      <c r="F358" s="47">
        <f t="shared" si="20"/>
        <v>9.1997018435811947E-4</v>
      </c>
      <c r="G358" s="63">
        <v>0.23626698168930893</v>
      </c>
      <c r="H358" s="63">
        <v>19.815000000000001</v>
      </c>
      <c r="I358" s="49">
        <f t="shared" si="21"/>
        <v>2.1735857870244996E-6</v>
      </c>
      <c r="J358" s="49">
        <f t="shared" si="23"/>
        <v>1.8229209203056136E-4</v>
      </c>
      <c r="K358" s="55"/>
    </row>
    <row r="359" spans="1:11">
      <c r="A359" s="43" t="s">
        <v>1196</v>
      </c>
      <c r="B359" s="44" t="s">
        <v>1197</v>
      </c>
      <c r="C359" s="45">
        <v>326.99599999999998</v>
      </c>
      <c r="D359" s="62">
        <v>157.13999999999999</v>
      </c>
      <c r="E359" s="46">
        <f t="shared" si="22"/>
        <v>51384.151439999994</v>
      </c>
      <c r="F359" s="47">
        <f t="shared" si="20"/>
        <v>1.3681101521657987E-3</v>
      </c>
      <c r="G359" s="63">
        <v>2.7236858851979133</v>
      </c>
      <c r="H359" s="63">
        <v>-24</v>
      </c>
      <c r="I359" s="49">
        <f t="shared" si="21"/>
        <v>3.7263023108499556E-5</v>
      </c>
      <c r="J359" s="49">
        <f t="shared" si="23"/>
        <v>-3.283464365197917E-4</v>
      </c>
      <c r="K359" s="55"/>
    </row>
    <row r="360" spans="1:11">
      <c r="A360" s="43" t="s">
        <v>1198</v>
      </c>
      <c r="B360" s="44" t="s">
        <v>1199</v>
      </c>
      <c r="C360" s="45">
        <v>153.21600000000001</v>
      </c>
      <c r="D360" s="62">
        <v>560.79999999999995</v>
      </c>
      <c r="E360" s="46" t="str">
        <f t="shared" si="22"/>
        <v>Excl.</v>
      </c>
      <c r="F360" s="47" t="str">
        <f t="shared" si="20"/>
        <v>Excl.</v>
      </c>
      <c r="G360" s="63" t="s">
        <v>46</v>
      </c>
      <c r="H360" s="63">
        <v>16.59</v>
      </c>
      <c r="I360" s="49" t="str">
        <f t="shared" si="21"/>
        <v/>
      </c>
      <c r="J360" s="49" t="str">
        <f t="shared" si="23"/>
        <v/>
      </c>
      <c r="K360" s="55"/>
    </row>
    <row r="361" spans="1:11">
      <c r="A361" s="43" t="s">
        <v>1200</v>
      </c>
      <c r="B361" s="44" t="s">
        <v>1201</v>
      </c>
      <c r="C361" s="45">
        <v>116.93300000000001</v>
      </c>
      <c r="D361" s="62">
        <v>63.47</v>
      </c>
      <c r="E361" s="46" t="str">
        <f t="shared" si="22"/>
        <v>Excl.</v>
      </c>
      <c r="F361" s="47" t="str">
        <f t="shared" si="20"/>
        <v>Excl.</v>
      </c>
      <c r="G361" s="63" t="s">
        <v>46</v>
      </c>
      <c r="H361" s="63">
        <v>7.51</v>
      </c>
      <c r="I361" s="49" t="str">
        <f t="shared" si="21"/>
        <v/>
      </c>
      <c r="J361" s="49" t="str">
        <f t="shared" si="23"/>
        <v/>
      </c>
      <c r="K361" s="55"/>
    </row>
    <row r="362" spans="1:11">
      <c r="A362" s="43" t="s">
        <v>1202</v>
      </c>
      <c r="B362" s="44" t="s">
        <v>1203</v>
      </c>
      <c r="C362" s="45">
        <v>117.095</v>
      </c>
      <c r="D362" s="62">
        <v>86.37</v>
      </c>
      <c r="E362" s="46">
        <f t="shared" si="22"/>
        <v>10113.495150000001</v>
      </c>
      <c r="F362" s="47">
        <f t="shared" si="20"/>
        <v>2.692732097512783E-4</v>
      </c>
      <c r="G362" s="63">
        <v>2.8250549959476667</v>
      </c>
      <c r="H362" s="63">
        <v>11.8</v>
      </c>
      <c r="I362" s="49">
        <f t="shared" si="21"/>
        <v>7.6071162648271278E-6</v>
      </c>
      <c r="J362" s="49">
        <f t="shared" si="23"/>
        <v>3.1774238750650839E-5</v>
      </c>
      <c r="K362" s="55"/>
    </row>
    <row r="363" spans="1:11">
      <c r="A363" s="43" t="s">
        <v>1204</v>
      </c>
      <c r="B363" s="44" t="s">
        <v>1205</v>
      </c>
      <c r="C363" s="45">
        <v>670.42200000000003</v>
      </c>
      <c r="D363" s="62">
        <v>282.29000000000002</v>
      </c>
      <c r="E363" s="46">
        <f t="shared" si="22"/>
        <v>189253.42638000002</v>
      </c>
      <c r="F363" s="47">
        <f t="shared" si="20"/>
        <v>5.0388987013821676E-3</v>
      </c>
      <c r="G363" s="63">
        <v>1.8279074710404193</v>
      </c>
      <c r="H363" s="63">
        <v>6.68</v>
      </c>
      <c r="I363" s="49">
        <f t="shared" si="21"/>
        <v>9.2106405820723301E-5</v>
      </c>
      <c r="J363" s="49">
        <f t="shared" si="23"/>
        <v>3.3659843325232878E-4</v>
      </c>
      <c r="K363" s="55"/>
    </row>
    <row r="364" spans="1:11">
      <c r="A364" s="43" t="s">
        <v>1206</v>
      </c>
      <c r="B364" s="44" t="s">
        <v>1207</v>
      </c>
      <c r="C364" s="45">
        <v>55.957999999999998</v>
      </c>
      <c r="D364" s="62">
        <v>1343.23</v>
      </c>
      <c r="E364" s="46" t="str">
        <f t="shared" si="22"/>
        <v>Excl.</v>
      </c>
      <c r="F364" s="47" t="str">
        <f t="shared" si="20"/>
        <v>Excl.</v>
      </c>
      <c r="G364" s="63" t="s">
        <v>46</v>
      </c>
      <c r="H364" s="63">
        <v>18.82</v>
      </c>
      <c r="I364" s="49" t="str">
        <f t="shared" si="21"/>
        <v/>
      </c>
      <c r="J364" s="49" t="str">
        <f t="shared" si="23"/>
        <v/>
      </c>
      <c r="K364" s="55"/>
    </row>
    <row r="365" spans="1:11">
      <c r="A365" s="43" t="s">
        <v>1208</v>
      </c>
      <c r="B365" s="44" t="s">
        <v>1209</v>
      </c>
      <c r="C365" s="45">
        <v>281.63200000000001</v>
      </c>
      <c r="D365" s="62">
        <v>137.43</v>
      </c>
      <c r="E365" s="46">
        <f t="shared" si="22"/>
        <v>38704.68576</v>
      </c>
      <c r="F365" s="47">
        <f t="shared" si="20"/>
        <v>1.0305176214980233E-3</v>
      </c>
      <c r="G365" s="63">
        <v>1.9500836789638363</v>
      </c>
      <c r="H365" s="63">
        <v>10.66</v>
      </c>
      <c r="I365" s="49">
        <f t="shared" si="21"/>
        <v>2.0095955945679274E-5</v>
      </c>
      <c r="J365" s="49">
        <f t="shared" si="23"/>
        <v>1.0985317845168929E-4</v>
      </c>
      <c r="K365" s="55"/>
    </row>
    <row r="366" spans="1:11">
      <c r="A366" s="43" t="s">
        <v>1210</v>
      </c>
      <c r="B366" s="44" t="s">
        <v>1211</v>
      </c>
      <c r="C366" s="45">
        <v>925.84400000000005</v>
      </c>
      <c r="D366" s="62">
        <v>110.49</v>
      </c>
      <c r="E366" s="46">
        <f t="shared" si="22"/>
        <v>102296.50356</v>
      </c>
      <c r="F366" s="47">
        <f t="shared" si="20"/>
        <v>2.7236585820614415E-3</v>
      </c>
      <c r="G366" s="63">
        <v>3.4754276405104534</v>
      </c>
      <c r="H366" s="63">
        <v>7.57</v>
      </c>
      <c r="I366" s="49">
        <f t="shared" si="21"/>
        <v>9.4658783194098429E-5</v>
      </c>
      <c r="J366" s="49">
        <f t="shared" si="23"/>
        <v>2.0618095466205113E-4</v>
      </c>
      <c r="K366" s="55"/>
    </row>
    <row r="367" spans="1:11">
      <c r="A367" s="43" t="s">
        <v>1212</v>
      </c>
      <c r="B367" s="44" t="s">
        <v>1213</v>
      </c>
      <c r="C367" s="45">
        <v>575.51599999999996</v>
      </c>
      <c r="D367" s="62">
        <v>40.26</v>
      </c>
      <c r="E367" s="46">
        <f t="shared" si="22"/>
        <v>23170.274159999997</v>
      </c>
      <c r="F367" s="47">
        <f t="shared" si="20"/>
        <v>6.169117601129519E-4</v>
      </c>
      <c r="G367" s="63">
        <v>4.2225534028812719</v>
      </c>
      <c r="H367" s="63">
        <v>6.65</v>
      </c>
      <c r="I367" s="49">
        <f t="shared" si="21"/>
        <v>2.60494285194242E-5</v>
      </c>
      <c r="J367" s="49">
        <f t="shared" si="23"/>
        <v>4.1024632047511306E-5</v>
      </c>
      <c r="K367" s="55"/>
    </row>
    <row r="368" spans="1:11">
      <c r="A368" s="43" t="s">
        <v>1214</v>
      </c>
      <c r="B368" s="44" t="s">
        <v>1215</v>
      </c>
      <c r="C368" s="45">
        <v>100.139</v>
      </c>
      <c r="D368" s="62">
        <v>174.32</v>
      </c>
      <c r="E368" s="46" t="str">
        <f t="shared" si="22"/>
        <v>Excl.</v>
      </c>
      <c r="F368" s="47" t="str">
        <f t="shared" si="20"/>
        <v>Excl.</v>
      </c>
      <c r="G368" s="63" t="s">
        <v>46</v>
      </c>
      <c r="H368" s="63" t="s">
        <v>46</v>
      </c>
      <c r="I368" s="49" t="str">
        <f t="shared" si="21"/>
        <v/>
      </c>
      <c r="J368" s="49" t="str">
        <f t="shared" si="23"/>
        <v/>
      </c>
      <c r="K368" s="55"/>
    </row>
    <row r="369" spans="1:11">
      <c r="A369" s="43" t="s">
        <v>1216</v>
      </c>
      <c r="B369" s="44" t="s">
        <v>1217</v>
      </c>
      <c r="C369" s="45">
        <v>146.38800000000001</v>
      </c>
      <c r="D369" s="62">
        <v>275.94</v>
      </c>
      <c r="E369" s="46">
        <f t="shared" si="22"/>
        <v>40394.30472</v>
      </c>
      <c r="F369" s="47">
        <f t="shared" si="20"/>
        <v>1.075503960431089E-3</v>
      </c>
      <c r="G369" s="63">
        <v>0.13046314416177429</v>
      </c>
      <c r="H369" s="63">
        <v>12</v>
      </c>
      <c r="I369" s="49">
        <f t="shared" si="21"/>
        <v>1.4031362823628035E-6</v>
      </c>
      <c r="J369" s="49">
        <f t="shared" si="23"/>
        <v>1.290604752517307E-4</v>
      </c>
      <c r="K369" s="55"/>
    </row>
    <row r="370" spans="1:11">
      <c r="A370" s="43" t="s">
        <v>1218</v>
      </c>
      <c r="B370" s="44" t="s">
        <v>1219</v>
      </c>
      <c r="C370" s="45">
        <v>128.05099999999999</v>
      </c>
      <c r="D370" s="62">
        <v>69.34</v>
      </c>
      <c r="E370" s="46" t="str">
        <f t="shared" si="22"/>
        <v>Excl.</v>
      </c>
      <c r="F370" s="47" t="str">
        <f t="shared" si="20"/>
        <v>Excl.</v>
      </c>
      <c r="G370" s="63" t="s">
        <v>46</v>
      </c>
      <c r="H370" s="63">
        <v>7.53</v>
      </c>
      <c r="I370" s="49" t="str">
        <f t="shared" si="21"/>
        <v/>
      </c>
      <c r="J370" s="49" t="str">
        <f t="shared" si="23"/>
        <v/>
      </c>
      <c r="K370" s="55"/>
    </row>
    <row r="371" spans="1:11">
      <c r="A371" s="43" t="s">
        <v>1220</v>
      </c>
      <c r="B371" s="44" t="s">
        <v>1221</v>
      </c>
      <c r="C371" s="45">
        <v>266.51100000000002</v>
      </c>
      <c r="D371" s="62">
        <v>73.37</v>
      </c>
      <c r="E371" s="46">
        <f t="shared" si="22"/>
        <v>19553.912070000002</v>
      </c>
      <c r="F371" s="47">
        <f t="shared" si="20"/>
        <v>5.2062561836331762E-4</v>
      </c>
      <c r="G371" s="63">
        <v>3.6527190949979556</v>
      </c>
      <c r="H371" s="63">
        <v>6</v>
      </c>
      <c r="I371" s="49">
        <f t="shared" si="21"/>
        <v>1.9016991375408085E-5</v>
      </c>
      <c r="J371" s="49">
        <f t="shared" si="23"/>
        <v>3.1237537101799057E-5</v>
      </c>
      <c r="K371" s="55"/>
    </row>
    <row r="372" spans="1:11">
      <c r="A372" s="43" t="s">
        <v>1222</v>
      </c>
      <c r="B372" s="44" t="s">
        <v>1223</v>
      </c>
      <c r="C372" s="45">
        <v>87.3</v>
      </c>
      <c r="D372" s="62">
        <v>317.45</v>
      </c>
      <c r="E372" s="46" t="str">
        <f t="shared" si="22"/>
        <v>Excl.</v>
      </c>
      <c r="F372" s="47" t="str">
        <f t="shared" si="20"/>
        <v>Excl.</v>
      </c>
      <c r="G372" s="63" t="s">
        <v>46</v>
      </c>
      <c r="H372" s="63">
        <v>6.37</v>
      </c>
      <c r="I372" s="49" t="str">
        <f t="shared" si="21"/>
        <v/>
      </c>
      <c r="J372" s="49" t="str">
        <f t="shared" si="23"/>
        <v/>
      </c>
      <c r="K372" s="55"/>
    </row>
    <row r="373" spans="1:11">
      <c r="A373" s="43" t="s">
        <v>1224</v>
      </c>
      <c r="B373" s="44" t="s">
        <v>1225</v>
      </c>
      <c r="C373" s="45">
        <v>38.116</v>
      </c>
      <c r="D373" s="62">
        <v>404.26</v>
      </c>
      <c r="E373" s="46">
        <f t="shared" si="22"/>
        <v>15408.774159999999</v>
      </c>
      <c r="F373" s="47">
        <f t="shared" si="20"/>
        <v>4.1026074713604397E-4</v>
      </c>
      <c r="G373" s="63">
        <v>1.0290407163706525</v>
      </c>
      <c r="H373" s="63">
        <v>9.42</v>
      </c>
      <c r="I373" s="49">
        <f t="shared" si="21"/>
        <v>4.2217501313163384E-6</v>
      </c>
      <c r="J373" s="49">
        <f t="shared" si="23"/>
        <v>3.8646562380215343E-5</v>
      </c>
      <c r="K373" s="55"/>
    </row>
    <row r="374" spans="1:11">
      <c r="A374" s="43" t="s">
        <v>1226</v>
      </c>
      <c r="B374" s="44" t="s">
        <v>1227</v>
      </c>
      <c r="C374" s="45">
        <v>2460</v>
      </c>
      <c r="D374" s="62">
        <v>1096.33</v>
      </c>
      <c r="E374" s="46">
        <f t="shared" si="22"/>
        <v>2696971.8</v>
      </c>
      <c r="F374" s="47">
        <f t="shared" si="20"/>
        <v>7.1807247882516911E-2</v>
      </c>
      <c r="G374" s="63">
        <v>3.6485364808041382E-3</v>
      </c>
      <c r="H374" s="63">
        <v>35.799999999999997</v>
      </c>
      <c r="I374" s="49">
        <f t="shared" si="21"/>
        <v>2.6199136348550868E-6</v>
      </c>
      <c r="J374" s="49">
        <f t="shared" si="23"/>
        <v>2.5706994741941051E-2</v>
      </c>
      <c r="K374" s="55"/>
    </row>
    <row r="375" spans="1:11">
      <c r="A375" s="43" t="s">
        <v>1228</v>
      </c>
      <c r="B375" s="44" t="s">
        <v>1229</v>
      </c>
      <c r="C375" s="45">
        <v>497.19900000000001</v>
      </c>
      <c r="D375" s="62">
        <v>66.150000000000006</v>
      </c>
      <c r="E375" s="46">
        <f t="shared" si="22"/>
        <v>32889.71385</v>
      </c>
      <c r="F375" s="47">
        <f t="shared" si="20"/>
        <v>8.7569318863919886E-4</v>
      </c>
      <c r="G375" s="63">
        <v>1.8140589569160994</v>
      </c>
      <c r="H375" s="63">
        <v>5.15</v>
      </c>
      <c r="I375" s="49">
        <f t="shared" si="21"/>
        <v>1.5885590723613581E-5</v>
      </c>
      <c r="J375" s="49">
        <f t="shared" si="23"/>
        <v>4.5098199214918739E-5</v>
      </c>
      <c r="K375" s="55"/>
    </row>
    <row r="376" spans="1:11">
      <c r="A376" s="43" t="s">
        <v>1230</v>
      </c>
      <c r="B376" s="44" t="s">
        <v>1231</v>
      </c>
      <c r="C376" s="45">
        <v>354.70600000000002</v>
      </c>
      <c r="D376" s="62">
        <v>402.12</v>
      </c>
      <c r="E376" s="46" t="str">
        <f t="shared" si="22"/>
        <v>Excl.</v>
      </c>
      <c r="F376" s="47" t="str">
        <f t="shared" si="20"/>
        <v>Excl.</v>
      </c>
      <c r="G376" s="63" t="s">
        <v>46</v>
      </c>
      <c r="H376" s="63">
        <v>16.213000000000001</v>
      </c>
      <c r="I376" s="49" t="str">
        <f t="shared" si="21"/>
        <v/>
      </c>
      <c r="J376" s="49" t="str">
        <f t="shared" si="23"/>
        <v/>
      </c>
      <c r="K376" s="55"/>
    </row>
    <row r="377" spans="1:11">
      <c r="A377" s="43" t="s">
        <v>1232</v>
      </c>
      <c r="B377" s="44" t="s">
        <v>1233</v>
      </c>
      <c r="C377" s="45">
        <v>171.38499999999999</v>
      </c>
      <c r="D377" s="62">
        <v>160.36000000000001</v>
      </c>
      <c r="E377" s="46" t="str">
        <f t="shared" si="22"/>
        <v>Excl.</v>
      </c>
      <c r="F377" s="47" t="str">
        <f t="shared" si="20"/>
        <v>Excl.</v>
      </c>
      <c r="G377" s="63" t="s">
        <v>46</v>
      </c>
      <c r="H377" s="63" t="s">
        <v>46</v>
      </c>
      <c r="I377" s="49" t="str">
        <f t="shared" si="21"/>
        <v/>
      </c>
      <c r="J377" s="49" t="str">
        <f t="shared" si="23"/>
        <v/>
      </c>
      <c r="K377" s="55"/>
    </row>
    <row r="378" spans="1:11">
      <c r="A378" s="43" t="s">
        <v>1234</v>
      </c>
      <c r="B378" s="44" t="s">
        <v>1235</v>
      </c>
      <c r="C378" s="45">
        <v>314.97500000000002</v>
      </c>
      <c r="D378" s="62">
        <v>185.19</v>
      </c>
      <c r="E378" s="46">
        <f t="shared" si="22"/>
        <v>58330.220250000006</v>
      </c>
      <c r="F378" s="47">
        <f t="shared" si="20"/>
        <v>1.5530501967182446E-3</v>
      </c>
      <c r="G378" s="63">
        <v>1.1555699551811656</v>
      </c>
      <c r="H378" s="63">
        <v>10.52</v>
      </c>
      <c r="I378" s="49">
        <f t="shared" si="21"/>
        <v>1.7946581462158022E-5</v>
      </c>
      <c r="J378" s="49">
        <f t="shared" si="23"/>
        <v>1.6338088069475933E-4</v>
      </c>
      <c r="K378" s="55"/>
    </row>
    <row r="379" spans="1:11">
      <c r="A379" s="43" t="s">
        <v>1236</v>
      </c>
      <c r="B379" s="44" t="s">
        <v>1237</v>
      </c>
      <c r="C379" s="45">
        <v>506</v>
      </c>
      <c r="D379" s="62">
        <v>54.22</v>
      </c>
      <c r="E379" s="46">
        <f t="shared" si="22"/>
        <v>27435.32</v>
      </c>
      <c r="F379" s="47">
        <f t="shared" si="20"/>
        <v>7.3046919659158988E-4</v>
      </c>
      <c r="G379" s="63">
        <v>1.9918849133161196</v>
      </c>
      <c r="H379" s="63">
        <v>7.8250000000000002</v>
      </c>
      <c r="I379" s="49">
        <f t="shared" si="21"/>
        <v>1.4550105723329345E-5</v>
      </c>
      <c r="J379" s="49">
        <f t="shared" si="23"/>
        <v>5.7159214633291906E-5</v>
      </c>
      <c r="K379" s="55"/>
    </row>
    <row r="380" spans="1:11">
      <c r="A380" s="43" t="s">
        <v>1238</v>
      </c>
      <c r="B380" s="44" t="s">
        <v>1239</v>
      </c>
      <c r="C380" s="45">
        <v>322.46300000000002</v>
      </c>
      <c r="D380" s="62">
        <v>456.52</v>
      </c>
      <c r="E380" s="46">
        <f t="shared" si="22"/>
        <v>147210.80876000001</v>
      </c>
      <c r="F380" s="47">
        <f t="shared" si="20"/>
        <v>3.9195081815891122E-3</v>
      </c>
      <c r="G380" s="63">
        <v>2.4095329886970998</v>
      </c>
      <c r="H380" s="63">
        <v>14.015000000000001</v>
      </c>
      <c r="I380" s="49">
        <f t="shared" si="21"/>
        <v>9.4441842630071484E-5</v>
      </c>
      <c r="J380" s="49">
        <f t="shared" si="23"/>
        <v>5.4931907164971409E-4</v>
      </c>
      <c r="K380" s="55"/>
    </row>
    <row r="381" spans="1:11">
      <c r="A381" s="43" t="s">
        <v>1240</v>
      </c>
      <c r="B381" s="44" t="s">
        <v>1241</v>
      </c>
      <c r="C381" s="45">
        <v>107.443</v>
      </c>
      <c r="D381" s="62">
        <v>196.68</v>
      </c>
      <c r="E381" s="46">
        <f t="shared" si="22"/>
        <v>21131.88924</v>
      </c>
      <c r="F381" s="47">
        <f t="shared" si="20"/>
        <v>5.6263947916792157E-4</v>
      </c>
      <c r="G381" s="63">
        <v>1.9930852145617246</v>
      </c>
      <c r="H381" s="63">
        <v>23.41</v>
      </c>
      <c r="I381" s="49">
        <f t="shared" si="21"/>
        <v>1.1213884270582939E-5</v>
      </c>
      <c r="J381" s="49">
        <f t="shared" si="23"/>
        <v>1.3171390207321044E-4</v>
      </c>
      <c r="K381" s="55"/>
    </row>
    <row r="382" spans="1:11">
      <c r="A382" s="43" t="s">
        <v>1242</v>
      </c>
      <c r="B382" s="44" t="s">
        <v>1243</v>
      </c>
      <c r="C382" s="45">
        <v>632.846</v>
      </c>
      <c r="D382" s="62">
        <v>77.03</v>
      </c>
      <c r="E382" s="46">
        <f t="shared" si="22"/>
        <v>48748.127379999998</v>
      </c>
      <c r="F382" s="47">
        <f t="shared" si="20"/>
        <v>1.2979256463060422E-3</v>
      </c>
      <c r="G382" s="63">
        <v>3.2195248604439826</v>
      </c>
      <c r="H382" s="63">
        <v>3.85</v>
      </c>
      <c r="I382" s="49">
        <f t="shared" si="21"/>
        <v>4.1787038852901268E-5</v>
      </c>
      <c r="J382" s="49">
        <f t="shared" si="23"/>
        <v>4.9970137382782631E-5</v>
      </c>
      <c r="K382" s="55"/>
    </row>
    <row r="383" spans="1:11">
      <c r="A383" s="43" t="s">
        <v>1244</v>
      </c>
      <c r="B383" s="44" t="s">
        <v>1245</v>
      </c>
      <c r="C383" s="45">
        <v>182.6</v>
      </c>
      <c r="D383" s="62">
        <v>396.99</v>
      </c>
      <c r="E383" s="46">
        <f t="shared" si="22"/>
        <v>72490.373999999996</v>
      </c>
      <c r="F383" s="47">
        <f t="shared" si="20"/>
        <v>1.9300662524222014E-3</v>
      </c>
      <c r="G383" s="63">
        <v>0.85644474671906079</v>
      </c>
      <c r="H383" s="63">
        <v>11.79</v>
      </c>
      <c r="I383" s="49">
        <f t="shared" si="21"/>
        <v>1.652995102706739E-5</v>
      </c>
      <c r="J383" s="49">
        <f t="shared" si="23"/>
        <v>2.2755481116057755E-4</v>
      </c>
      <c r="K383" s="55"/>
    </row>
    <row r="384" spans="1:11">
      <c r="A384" s="43" t="s">
        <v>1246</v>
      </c>
      <c r="B384" s="44" t="s">
        <v>1247</v>
      </c>
      <c r="C384" s="45">
        <v>430.23200000000003</v>
      </c>
      <c r="D384" s="62">
        <v>73.040000000000006</v>
      </c>
      <c r="E384" s="46" t="str">
        <f t="shared" si="22"/>
        <v>Excl.</v>
      </c>
      <c r="F384" s="47" t="str">
        <f t="shared" si="20"/>
        <v>Excl.</v>
      </c>
      <c r="G384" s="63" t="s">
        <v>46</v>
      </c>
      <c r="H384" s="63">
        <v>2.64</v>
      </c>
      <c r="I384" s="49" t="str">
        <f t="shared" si="21"/>
        <v/>
      </c>
      <c r="J384" s="49" t="str">
        <f t="shared" si="23"/>
        <v/>
      </c>
      <c r="K384" s="55"/>
    </row>
    <row r="385" spans="1:11">
      <c r="A385" s="43" t="s">
        <v>1248</v>
      </c>
      <c r="B385" s="44" t="s">
        <v>1249</v>
      </c>
      <c r="C385" s="45">
        <v>33.927999999999997</v>
      </c>
      <c r="D385" s="62">
        <v>3776.35</v>
      </c>
      <c r="E385" s="46">
        <f t="shared" si="22"/>
        <v>128124.00279999999</v>
      </c>
      <c r="F385" s="47">
        <f t="shared" si="20"/>
        <v>3.4113193281293821E-3</v>
      </c>
      <c r="G385" s="63">
        <v>0.92682087200603758</v>
      </c>
      <c r="H385" s="63">
        <v>15.03</v>
      </c>
      <c r="I385" s="49">
        <f t="shared" si="21"/>
        <v>3.1616819543879243E-5</v>
      </c>
      <c r="J385" s="49">
        <f t="shared" si="23"/>
        <v>5.1272129501784614E-4</v>
      </c>
      <c r="K385" s="55"/>
    </row>
    <row r="386" spans="1:11">
      <c r="A386" s="43" t="s">
        <v>1250</v>
      </c>
      <c r="B386" s="44" t="s">
        <v>1251</v>
      </c>
      <c r="C386" s="45">
        <v>58.610999999999997</v>
      </c>
      <c r="D386" s="62">
        <v>168.97</v>
      </c>
      <c r="E386" s="46" t="str">
        <f t="shared" si="22"/>
        <v>Excl.</v>
      </c>
      <c r="F386" s="47" t="str">
        <f t="shared" si="20"/>
        <v>Excl.</v>
      </c>
      <c r="G386" s="63" t="s">
        <v>46</v>
      </c>
      <c r="H386" s="63">
        <v>7.81</v>
      </c>
      <c r="I386" s="49" t="str">
        <f t="shared" si="21"/>
        <v/>
      </c>
      <c r="J386" s="49" t="str">
        <f t="shared" si="23"/>
        <v/>
      </c>
      <c r="K386" s="55"/>
    </row>
    <row r="387" spans="1:11">
      <c r="A387" s="43" t="s">
        <v>1252</v>
      </c>
      <c r="B387" s="44" t="s">
        <v>1253</v>
      </c>
      <c r="C387" s="45">
        <v>152.31700000000001</v>
      </c>
      <c r="D387" s="62">
        <v>92.24</v>
      </c>
      <c r="E387" s="46" t="str">
        <f t="shared" si="22"/>
        <v>Excl.</v>
      </c>
      <c r="F387" s="47" t="str">
        <f t="shared" si="20"/>
        <v>Excl.</v>
      </c>
      <c r="G387" s="63" t="s">
        <v>46</v>
      </c>
      <c r="H387" s="63">
        <v>1.54</v>
      </c>
      <c r="I387" s="49" t="str">
        <f t="shared" si="21"/>
        <v/>
      </c>
      <c r="J387" s="49" t="str">
        <f t="shared" si="23"/>
        <v/>
      </c>
      <c r="K387" s="55"/>
    </row>
    <row r="388" spans="1:11">
      <c r="A388" s="43" t="s">
        <v>1254</v>
      </c>
      <c r="B388" s="44" t="s">
        <v>1255</v>
      </c>
      <c r="C388" s="45">
        <v>51.512</v>
      </c>
      <c r="D388" s="62">
        <v>208.44</v>
      </c>
      <c r="E388" s="46" t="str">
        <f t="shared" si="22"/>
        <v>Excl.</v>
      </c>
      <c r="F388" s="47" t="str">
        <f t="shared" si="20"/>
        <v>Excl.</v>
      </c>
      <c r="G388" s="63" t="s">
        <v>46</v>
      </c>
      <c r="H388" s="63">
        <v>9.81</v>
      </c>
      <c r="I388" s="49" t="str">
        <f t="shared" si="21"/>
        <v/>
      </c>
      <c r="J388" s="49" t="str">
        <f t="shared" si="23"/>
        <v/>
      </c>
      <c r="K388" s="55"/>
    </row>
    <row r="389" spans="1:11">
      <c r="A389" s="43" t="s">
        <v>1256</v>
      </c>
      <c r="B389" s="44" t="s">
        <v>1257</v>
      </c>
      <c r="C389" s="45">
        <v>37.896999999999998</v>
      </c>
      <c r="D389" s="62">
        <v>198.93</v>
      </c>
      <c r="E389" s="46">
        <f t="shared" si="22"/>
        <v>7538.8502099999996</v>
      </c>
      <c r="F389" s="47">
        <f t="shared" si="20"/>
        <v>2.007229314665562E-4</v>
      </c>
      <c r="G389" s="63">
        <v>1.4879605891519629</v>
      </c>
      <c r="H389" s="63">
        <v>3.07</v>
      </c>
      <c r="I389" s="49">
        <f t="shared" si="21"/>
        <v>2.9866781136128608E-6</v>
      </c>
      <c r="J389" s="49">
        <f t="shared" si="23"/>
        <v>6.1621939960232746E-6</v>
      </c>
      <c r="K389" s="55"/>
    </row>
    <row r="390" spans="1:11">
      <c r="A390" s="43" t="s">
        <v>1258</v>
      </c>
      <c r="B390" s="44" t="s">
        <v>1259</v>
      </c>
      <c r="C390" s="45">
        <v>632</v>
      </c>
      <c r="D390" s="62">
        <v>49.08</v>
      </c>
      <c r="E390" s="46" t="str">
        <f t="shared" si="22"/>
        <v>Excl.</v>
      </c>
      <c r="F390" s="47" t="str">
        <f t="shared" si="20"/>
        <v>Excl.</v>
      </c>
      <c r="G390" s="63">
        <v>2.8524857375713122</v>
      </c>
      <c r="H390" s="63" t="s">
        <v>46</v>
      </c>
      <c r="I390" s="49" t="str">
        <f t="shared" si="21"/>
        <v/>
      </c>
      <c r="J390" s="49" t="str">
        <f t="shared" si="23"/>
        <v/>
      </c>
      <c r="K390" s="55"/>
    </row>
    <row r="391" spans="1:11">
      <c r="A391" s="43" t="s">
        <v>1260</v>
      </c>
      <c r="B391" s="44" t="s">
        <v>1261</v>
      </c>
      <c r="C391" s="45">
        <v>157.58500000000001</v>
      </c>
      <c r="D391" s="62">
        <v>77.19</v>
      </c>
      <c r="E391" s="46" t="str">
        <f t="shared" si="22"/>
        <v>Excl.</v>
      </c>
      <c r="F391" s="47" t="str">
        <f t="shared" si="20"/>
        <v>Excl.</v>
      </c>
      <c r="G391" s="63">
        <v>0.41456147169322449</v>
      </c>
      <c r="H391" s="63" t="s">
        <v>46</v>
      </c>
      <c r="I391" s="49" t="str">
        <f t="shared" si="21"/>
        <v/>
      </c>
      <c r="J391" s="49" t="str">
        <f t="shared" si="23"/>
        <v/>
      </c>
      <c r="K391" s="55"/>
    </row>
    <row r="392" spans="1:11">
      <c r="A392" s="43" t="s">
        <v>1262</v>
      </c>
      <c r="B392" s="44" t="s">
        <v>1263</v>
      </c>
      <c r="C392" s="45">
        <v>5874</v>
      </c>
      <c r="D392" s="62">
        <v>172.5</v>
      </c>
      <c r="E392" s="46">
        <f t="shared" si="22"/>
        <v>1013265</v>
      </c>
      <c r="F392" s="47">
        <f t="shared" si="20"/>
        <v>2.6978321028673161E-2</v>
      </c>
      <c r="G392" s="63">
        <v>0.46376811594202899</v>
      </c>
      <c r="H392" s="63">
        <v>15.01</v>
      </c>
      <c r="I392" s="49">
        <f t="shared" si="21"/>
        <v>1.2511685114746974E-4</v>
      </c>
      <c r="J392" s="49">
        <f t="shared" si="23"/>
        <v>4.049445986403841E-3</v>
      </c>
      <c r="K392" s="55"/>
    </row>
    <row r="393" spans="1:11">
      <c r="A393" s="43" t="s">
        <v>1264</v>
      </c>
      <c r="B393" s="44" t="s">
        <v>1265</v>
      </c>
      <c r="C393" s="45">
        <v>47.103000000000002</v>
      </c>
      <c r="D393" s="62">
        <v>209.07</v>
      </c>
      <c r="E393" s="46">
        <f t="shared" si="22"/>
        <v>9847.8242100000007</v>
      </c>
      <c r="F393" s="47">
        <f t="shared" si="20"/>
        <v>2.6219968416092498E-4</v>
      </c>
      <c r="G393" s="63">
        <v>0.65049983259195487</v>
      </c>
      <c r="H393" s="63">
        <v>7.51</v>
      </c>
      <c r="I393" s="49">
        <f t="shared" si="21"/>
        <v>1.7056085065234513E-6</v>
      </c>
      <c r="J393" s="49">
        <f t="shared" si="23"/>
        <v>1.9691196280485465E-5</v>
      </c>
      <c r="K393" s="55"/>
    </row>
    <row r="394" spans="1:11">
      <c r="A394" s="43" t="s">
        <v>1266</v>
      </c>
      <c r="B394" s="44" t="s">
        <v>1267</v>
      </c>
      <c r="C394" s="45">
        <v>430.96499999999997</v>
      </c>
      <c r="D394" s="62">
        <v>641.62</v>
      </c>
      <c r="E394" s="46" t="str">
        <f t="shared" si="22"/>
        <v>Excl.</v>
      </c>
      <c r="F394" s="47" t="str">
        <f t="shared" si="20"/>
        <v>Excl.</v>
      </c>
      <c r="G394" s="63" t="s">
        <v>46</v>
      </c>
      <c r="H394" s="63">
        <v>35.604999999999997</v>
      </c>
      <c r="I394" s="49" t="str">
        <f t="shared" si="21"/>
        <v/>
      </c>
      <c r="J394" s="49" t="str">
        <f t="shared" si="23"/>
        <v/>
      </c>
      <c r="K394" s="55"/>
    </row>
    <row r="395" spans="1:11">
      <c r="A395" s="43" t="s">
        <v>1268</v>
      </c>
      <c r="B395" s="44" t="s">
        <v>1269</v>
      </c>
      <c r="C395" s="45">
        <v>87.441000000000003</v>
      </c>
      <c r="D395" s="62">
        <v>121.82</v>
      </c>
      <c r="E395" s="46">
        <f t="shared" si="22"/>
        <v>10652.062620000001</v>
      </c>
      <c r="F395" s="47">
        <f t="shared" si="20"/>
        <v>2.8361264326695319E-4</v>
      </c>
      <c r="G395" s="63">
        <v>1.5760958791659827</v>
      </c>
      <c r="H395" s="63">
        <v>7.2450000000000001</v>
      </c>
      <c r="I395" s="49">
        <f t="shared" si="21"/>
        <v>4.4700071833241679E-6</v>
      </c>
      <c r="J395" s="49">
        <f t="shared" si="23"/>
        <v>2.0547736004690762E-5</v>
      </c>
      <c r="K395" s="55"/>
    </row>
    <row r="396" spans="1:11">
      <c r="A396" s="43" t="s">
        <v>1270</v>
      </c>
      <c r="B396" s="44" t="s">
        <v>1271</v>
      </c>
      <c r="C396" s="45">
        <v>293.05500000000001</v>
      </c>
      <c r="D396" s="62">
        <v>130.41</v>
      </c>
      <c r="E396" s="46">
        <f t="shared" si="22"/>
        <v>38217.30255</v>
      </c>
      <c r="F396" s="47">
        <f t="shared" ref="F396:F459" si="24">IF(E396="Excl.","Excl.",E396/(SUM($E$12:$E$514)))</f>
        <v>1.0175409759972261E-3</v>
      </c>
      <c r="G396" s="63">
        <v>0.72387086879840501</v>
      </c>
      <c r="H396" s="63">
        <v>5.23</v>
      </c>
      <c r="I396" s="49">
        <f t="shared" ref="I396:I459" si="25">IFERROR(G396*F396/100, "")</f>
        <v>7.365682703330891E-6</v>
      </c>
      <c r="J396" s="49">
        <f t="shared" si="23"/>
        <v>5.3217393044654937E-5</v>
      </c>
      <c r="K396" s="55"/>
    </row>
    <row r="397" spans="1:11">
      <c r="A397" s="43" t="s">
        <v>1272</v>
      </c>
      <c r="B397" s="44" t="s">
        <v>1273</v>
      </c>
      <c r="C397" s="45">
        <v>2450.3130000000001</v>
      </c>
      <c r="D397" s="62">
        <v>8.24</v>
      </c>
      <c r="E397" s="46" t="str">
        <f t="shared" ref="E397:E460" si="26">IF(OR(H397="n/a", G397=0, G397="n/a"), "Excl.", IFERROR(D397*C397, "Excl."))</f>
        <v>Excl.</v>
      </c>
      <c r="F397" s="47" t="str">
        <f t="shared" si="24"/>
        <v>Excl.</v>
      </c>
      <c r="G397" s="63" t="s">
        <v>46</v>
      </c>
      <c r="H397" s="63">
        <v>34.78</v>
      </c>
      <c r="I397" s="49" t="str">
        <f t="shared" si="25"/>
        <v/>
      </c>
      <c r="J397" s="49" t="str">
        <f t="shared" ref="J397:J460" si="27">IFERROR(H397*F397/100, "")</f>
        <v/>
      </c>
      <c r="K397" s="55"/>
    </row>
    <row r="398" spans="1:11">
      <c r="A398" s="43" t="s">
        <v>1274</v>
      </c>
      <c r="B398" s="44" t="s">
        <v>1275</v>
      </c>
      <c r="C398" s="45">
        <v>232.41800000000001</v>
      </c>
      <c r="D398" s="62">
        <v>538.48</v>
      </c>
      <c r="E398" s="46">
        <f t="shared" si="26"/>
        <v>125152.44464</v>
      </c>
      <c r="F398" s="47">
        <f t="shared" si="24"/>
        <v>3.3322011803636419E-3</v>
      </c>
      <c r="G398" s="63">
        <v>1.210815629178428</v>
      </c>
      <c r="H398" s="63">
        <v>12.03</v>
      </c>
      <c r="I398" s="49">
        <f t="shared" si="25"/>
        <v>4.034681268751104E-5</v>
      </c>
      <c r="J398" s="49">
        <f t="shared" si="27"/>
        <v>4.008638019977461E-4</v>
      </c>
      <c r="K398" s="55"/>
    </row>
    <row r="399" spans="1:11">
      <c r="A399" s="43" t="s">
        <v>1276</v>
      </c>
      <c r="B399" s="44" t="s">
        <v>1277</v>
      </c>
      <c r="C399" s="45">
        <v>244.208</v>
      </c>
      <c r="D399" s="62">
        <v>55.68</v>
      </c>
      <c r="E399" s="46" t="str">
        <f t="shared" si="26"/>
        <v>Excl.</v>
      </c>
      <c r="F399" s="47" t="str">
        <f t="shared" si="24"/>
        <v>Excl.</v>
      </c>
      <c r="G399" s="63" t="s">
        <v>46</v>
      </c>
      <c r="H399" s="63">
        <v>10</v>
      </c>
      <c r="I399" s="49" t="str">
        <f t="shared" si="25"/>
        <v/>
      </c>
      <c r="J399" s="49" t="str">
        <f t="shared" si="27"/>
        <v/>
      </c>
      <c r="K399" s="55"/>
    </row>
    <row r="400" spans="1:11">
      <c r="A400" s="43" t="s">
        <v>1278</v>
      </c>
      <c r="B400" s="44" t="s">
        <v>1279</v>
      </c>
      <c r="C400" s="45">
        <v>360.06200000000001</v>
      </c>
      <c r="D400" s="62">
        <v>202.98</v>
      </c>
      <c r="E400" s="46">
        <f t="shared" si="26"/>
        <v>73085.384760000001</v>
      </c>
      <c r="F400" s="47">
        <f t="shared" si="24"/>
        <v>1.9459084963552248E-3</v>
      </c>
      <c r="G400" s="63">
        <v>2.2662331264163957</v>
      </c>
      <c r="H400" s="63">
        <v>4.9000000000000004</v>
      </c>
      <c r="I400" s="49">
        <f t="shared" si="25"/>
        <v>4.4098822954153286E-5</v>
      </c>
      <c r="J400" s="49">
        <f t="shared" si="27"/>
        <v>9.5349516321406025E-5</v>
      </c>
      <c r="K400" s="55"/>
    </row>
    <row r="401" spans="1:11">
      <c r="A401" s="43" t="s">
        <v>1280</v>
      </c>
      <c r="B401" s="44" t="s">
        <v>1281</v>
      </c>
      <c r="C401" s="45">
        <v>324.988</v>
      </c>
      <c r="D401" s="62">
        <v>35.67</v>
      </c>
      <c r="E401" s="46">
        <f t="shared" si="26"/>
        <v>11592.321960000001</v>
      </c>
      <c r="F401" s="47">
        <f t="shared" si="24"/>
        <v>3.0864717848205325E-4</v>
      </c>
      <c r="G401" s="63">
        <v>2.4670591533501538</v>
      </c>
      <c r="H401" s="63">
        <v>4.78</v>
      </c>
      <c r="I401" s="49">
        <f t="shared" si="25"/>
        <v>7.6145084682984812E-6</v>
      </c>
      <c r="J401" s="49">
        <f t="shared" si="27"/>
        <v>1.4753335131442145E-5</v>
      </c>
      <c r="K401" s="55"/>
    </row>
    <row r="402" spans="1:11">
      <c r="A402" s="43" t="s">
        <v>1282</v>
      </c>
      <c r="B402" s="44" t="s">
        <v>1283</v>
      </c>
      <c r="C402" s="45">
        <v>148.6</v>
      </c>
      <c r="D402" s="62">
        <v>772.03</v>
      </c>
      <c r="E402" s="46">
        <f t="shared" si="26"/>
        <v>114723.658</v>
      </c>
      <c r="F402" s="47">
        <f t="shared" si="24"/>
        <v>3.0545332910025588E-3</v>
      </c>
      <c r="G402" s="63">
        <v>2.6423843633019439</v>
      </c>
      <c r="H402" s="63">
        <v>11.89</v>
      </c>
      <c r="I402" s="49">
        <f t="shared" si="25"/>
        <v>8.0712510053303869E-5</v>
      </c>
      <c r="J402" s="49">
        <f t="shared" si="27"/>
        <v>3.6318400830020429E-4</v>
      </c>
      <c r="K402" s="55"/>
    </row>
    <row r="403" spans="1:11">
      <c r="A403" s="43" t="s">
        <v>1284</v>
      </c>
      <c r="B403" s="44" t="s">
        <v>1285</v>
      </c>
      <c r="C403" s="45">
        <v>206.92500000000001</v>
      </c>
      <c r="D403" s="62">
        <v>116.53</v>
      </c>
      <c r="E403" s="46">
        <f t="shared" si="26"/>
        <v>24112.970250000002</v>
      </c>
      <c r="F403" s="47">
        <f t="shared" si="24"/>
        <v>6.4201117413445182E-4</v>
      </c>
      <c r="G403" s="63">
        <v>3.5012443147687291</v>
      </c>
      <c r="H403" s="63">
        <v>8.6999999999999993</v>
      </c>
      <c r="I403" s="49">
        <f t="shared" si="25"/>
        <v>2.247837973456246E-5</v>
      </c>
      <c r="J403" s="49">
        <f t="shared" si="27"/>
        <v>5.5854972149697301E-5</v>
      </c>
      <c r="K403" s="55"/>
    </row>
    <row r="404" spans="1:11">
      <c r="A404" s="43" t="s">
        <v>1286</v>
      </c>
      <c r="B404" s="44" t="s">
        <v>1287</v>
      </c>
      <c r="C404" s="45">
        <v>576.53300000000002</v>
      </c>
      <c r="D404" s="62">
        <v>59.03</v>
      </c>
      <c r="E404" s="46">
        <f t="shared" si="26"/>
        <v>34032.742989999999</v>
      </c>
      <c r="F404" s="47">
        <f t="shared" si="24"/>
        <v>9.0612649787621805E-4</v>
      </c>
      <c r="G404" s="63">
        <v>1.6262917160765711</v>
      </c>
      <c r="H404" s="63">
        <v>5.72</v>
      </c>
      <c r="I404" s="49">
        <f t="shared" si="25"/>
        <v>1.4736260172135681E-5</v>
      </c>
      <c r="J404" s="49">
        <f t="shared" si="27"/>
        <v>5.1830435678519666E-5</v>
      </c>
      <c r="K404" s="55"/>
    </row>
    <row r="405" spans="1:11">
      <c r="A405" s="43" t="s">
        <v>1288</v>
      </c>
      <c r="B405" s="44" t="s">
        <v>1289</v>
      </c>
      <c r="C405" s="45">
        <v>109.22</v>
      </c>
      <c r="D405" s="62">
        <v>152.04</v>
      </c>
      <c r="E405" s="46">
        <f t="shared" si="26"/>
        <v>16605.808799999999</v>
      </c>
      <c r="F405" s="47">
        <f t="shared" si="24"/>
        <v>4.421319602938676E-4</v>
      </c>
      <c r="G405" s="63">
        <v>1.8416206261510126</v>
      </c>
      <c r="H405" s="63">
        <v>22.38</v>
      </c>
      <c r="I405" s="49">
        <f t="shared" si="25"/>
        <v>8.1423933755776709E-6</v>
      </c>
      <c r="J405" s="49">
        <f t="shared" si="27"/>
        <v>9.8949132713767565E-5</v>
      </c>
      <c r="K405" s="55"/>
    </row>
    <row r="406" spans="1:11">
      <c r="A406" s="43" t="s">
        <v>1290</v>
      </c>
      <c r="B406" s="44" t="s">
        <v>1291</v>
      </c>
      <c r="C406" s="45">
        <v>1554.557</v>
      </c>
      <c r="D406" s="62">
        <v>101.38</v>
      </c>
      <c r="E406" s="46">
        <f t="shared" si="26"/>
        <v>157600.98866</v>
      </c>
      <c r="F406" s="47">
        <f t="shared" si="24"/>
        <v>4.1961481611481281E-3</v>
      </c>
      <c r="G406" s="63">
        <v>5.1292168080489251</v>
      </c>
      <c r="H406" s="63">
        <v>8.23</v>
      </c>
      <c r="I406" s="49">
        <f t="shared" si="25"/>
        <v>2.1522953677224568E-4</v>
      </c>
      <c r="J406" s="49">
        <f t="shared" si="27"/>
        <v>3.4534299366249099E-4</v>
      </c>
      <c r="K406" s="55"/>
    </row>
    <row r="407" spans="1:11">
      <c r="A407" s="43" t="s">
        <v>1292</v>
      </c>
      <c r="B407" s="44" t="s">
        <v>1293</v>
      </c>
      <c r="C407" s="45">
        <v>969</v>
      </c>
      <c r="D407" s="62">
        <v>234.44</v>
      </c>
      <c r="E407" s="46">
        <f t="shared" si="26"/>
        <v>227172.36</v>
      </c>
      <c r="F407" s="47">
        <f t="shared" si="24"/>
        <v>6.0484955632744732E-3</v>
      </c>
      <c r="G407" s="63">
        <v>0.68247739293635901</v>
      </c>
      <c r="H407" s="63">
        <v>17.335000000000001</v>
      </c>
      <c r="I407" s="49">
        <f t="shared" si="25"/>
        <v>4.1279614832106968E-5</v>
      </c>
      <c r="J407" s="49">
        <f t="shared" si="27"/>
        <v>1.0485067058936301E-3</v>
      </c>
      <c r="K407" s="55"/>
    </row>
    <row r="408" spans="1:11">
      <c r="A408" s="43" t="s">
        <v>1294</v>
      </c>
      <c r="B408" s="44" t="s">
        <v>1295</v>
      </c>
      <c r="C408" s="45">
        <v>403.43200000000002</v>
      </c>
      <c r="D408" s="62">
        <v>93.05</v>
      </c>
      <c r="E408" s="46">
        <f t="shared" si="26"/>
        <v>37539.347600000001</v>
      </c>
      <c r="F408" s="47">
        <f t="shared" si="24"/>
        <v>9.994903315122415E-4</v>
      </c>
      <c r="G408" s="63">
        <v>8.5975282106394407E-2</v>
      </c>
      <c r="H408" s="63">
        <v>16</v>
      </c>
      <c r="I408" s="49">
        <f t="shared" si="25"/>
        <v>8.5931463214378628E-7</v>
      </c>
      <c r="J408" s="49">
        <f t="shared" si="27"/>
        <v>1.5991845304195865E-4</v>
      </c>
      <c r="K408" s="55"/>
    </row>
    <row r="409" spans="1:11">
      <c r="A409" s="43" t="s">
        <v>1296</v>
      </c>
      <c r="B409" s="44" t="s">
        <v>1297</v>
      </c>
      <c r="C409" s="45">
        <v>39.433</v>
      </c>
      <c r="D409" s="62">
        <v>253.1</v>
      </c>
      <c r="E409" s="46">
        <f t="shared" si="26"/>
        <v>9980.4922999999999</v>
      </c>
      <c r="F409" s="47">
        <f t="shared" si="24"/>
        <v>2.6573199044040852E-4</v>
      </c>
      <c r="G409" s="63">
        <v>2.0545239035954168</v>
      </c>
      <c r="H409" s="63">
        <v>7.78</v>
      </c>
      <c r="I409" s="49">
        <f t="shared" si="25"/>
        <v>5.4595272630980816E-6</v>
      </c>
      <c r="J409" s="49">
        <f t="shared" si="27"/>
        <v>2.0673948856263784E-5</v>
      </c>
      <c r="K409" s="55"/>
    </row>
    <row r="410" spans="1:11">
      <c r="A410" s="43" t="s">
        <v>1298</v>
      </c>
      <c r="B410" s="44" t="s">
        <v>1299</v>
      </c>
      <c r="C410" s="45">
        <v>107.045</v>
      </c>
      <c r="D410" s="62">
        <v>532.76</v>
      </c>
      <c r="E410" s="46" t="str">
        <f t="shared" si="26"/>
        <v>Excl.</v>
      </c>
      <c r="F410" s="47" t="str">
        <f t="shared" si="24"/>
        <v>Excl.</v>
      </c>
      <c r="G410" s="63">
        <v>0.56310533823860653</v>
      </c>
      <c r="H410" s="63" t="s">
        <v>46</v>
      </c>
      <c r="I410" s="49" t="str">
        <f t="shared" si="25"/>
        <v/>
      </c>
      <c r="J410" s="49" t="str">
        <f t="shared" si="27"/>
        <v/>
      </c>
      <c r="K410" s="55"/>
    </row>
    <row r="411" spans="1:11">
      <c r="A411" s="43" t="s">
        <v>1300</v>
      </c>
      <c r="B411" s="44" t="s">
        <v>1301</v>
      </c>
      <c r="C411" s="45">
        <v>711.12300000000005</v>
      </c>
      <c r="D411" s="62">
        <v>72.37</v>
      </c>
      <c r="E411" s="46">
        <f t="shared" si="26"/>
        <v>51463.971510000003</v>
      </c>
      <c r="F411" s="47">
        <f t="shared" si="24"/>
        <v>1.370235372589865E-3</v>
      </c>
      <c r="G411" s="63">
        <v>3.0122979135000691</v>
      </c>
      <c r="H411" s="63">
        <v>13.85</v>
      </c>
      <c r="I411" s="49">
        <f t="shared" si="25"/>
        <v>4.1275571538564401E-5</v>
      </c>
      <c r="J411" s="49">
        <f t="shared" si="27"/>
        <v>1.8977759910369631E-4</v>
      </c>
      <c r="K411" s="55"/>
    </row>
    <row r="412" spans="1:11">
      <c r="A412" s="43" t="s">
        <v>1302</v>
      </c>
      <c r="B412" s="44" t="s">
        <v>1303</v>
      </c>
      <c r="C412" s="45">
        <v>229.773</v>
      </c>
      <c r="D412" s="62">
        <v>43.49</v>
      </c>
      <c r="E412" s="46">
        <f t="shared" si="26"/>
        <v>9992.8277699999999</v>
      </c>
      <c r="F412" s="47">
        <f t="shared" si="24"/>
        <v>2.6606042403843033E-4</v>
      </c>
      <c r="G412" s="63">
        <v>3.2191308346746377</v>
      </c>
      <c r="H412" s="63">
        <v>9.9049999999999994</v>
      </c>
      <c r="I412" s="49">
        <f t="shared" si="25"/>
        <v>8.5648331490872025E-6</v>
      </c>
      <c r="J412" s="49">
        <f t="shared" si="27"/>
        <v>2.6353285001006525E-5</v>
      </c>
      <c r="K412" s="55"/>
    </row>
    <row r="413" spans="1:11">
      <c r="A413" s="43" t="s">
        <v>1304</v>
      </c>
      <c r="B413" s="44" t="s">
        <v>1305</v>
      </c>
      <c r="C413" s="45">
        <v>1954.9269999999999</v>
      </c>
      <c r="D413" s="62">
        <v>33.75</v>
      </c>
      <c r="E413" s="46">
        <f t="shared" si="26"/>
        <v>65978.78624999999</v>
      </c>
      <c r="F413" s="47">
        <f t="shared" si="24"/>
        <v>1.7566943262963847E-3</v>
      </c>
      <c r="G413" s="63">
        <v>1.4222222222222221</v>
      </c>
      <c r="H413" s="63">
        <v>10.76</v>
      </c>
      <c r="I413" s="49">
        <f t="shared" si="25"/>
        <v>2.4984097085104136E-5</v>
      </c>
      <c r="J413" s="49">
        <f t="shared" si="27"/>
        <v>1.8902030950949098E-4</v>
      </c>
      <c r="K413" s="55"/>
    </row>
    <row r="414" spans="1:11">
      <c r="A414" s="43" t="s">
        <v>1306</v>
      </c>
      <c r="B414" s="44" t="s">
        <v>1307</v>
      </c>
      <c r="C414" s="45">
        <v>601.29999999999995</v>
      </c>
      <c r="D414" s="62">
        <v>86.89</v>
      </c>
      <c r="E414" s="46" t="str">
        <f t="shared" si="26"/>
        <v>Excl.</v>
      </c>
      <c r="F414" s="47" t="str">
        <f t="shared" si="24"/>
        <v>Excl.</v>
      </c>
      <c r="G414" s="63" t="s">
        <v>46</v>
      </c>
      <c r="H414" s="63">
        <v>10.032999999999999</v>
      </c>
      <c r="I414" s="49" t="str">
        <f t="shared" si="25"/>
        <v/>
      </c>
      <c r="J414" s="49" t="str">
        <f t="shared" si="27"/>
        <v/>
      </c>
      <c r="K414" s="55"/>
    </row>
    <row r="415" spans="1:11">
      <c r="A415" s="43" t="s">
        <v>1308</v>
      </c>
      <c r="B415" s="44" t="s">
        <v>1309</v>
      </c>
      <c r="C415" s="45">
        <v>99.325000000000003</v>
      </c>
      <c r="D415" s="62">
        <v>436.61</v>
      </c>
      <c r="E415" s="46" t="str">
        <f t="shared" si="26"/>
        <v>Excl.</v>
      </c>
      <c r="F415" s="47" t="str">
        <f t="shared" si="24"/>
        <v>Excl.</v>
      </c>
      <c r="G415" s="63">
        <v>1.3559011474771534</v>
      </c>
      <c r="H415" s="63" t="s">
        <v>46</v>
      </c>
      <c r="I415" s="49" t="str">
        <f t="shared" si="25"/>
        <v/>
      </c>
      <c r="J415" s="49" t="str">
        <f t="shared" si="27"/>
        <v/>
      </c>
      <c r="K415" s="55"/>
    </row>
    <row r="416" spans="1:11">
      <c r="A416" s="43" t="s">
        <v>1310</v>
      </c>
      <c r="B416" s="44" t="s">
        <v>1311</v>
      </c>
      <c r="C416" s="45">
        <v>51.418999999999997</v>
      </c>
      <c r="D416" s="62">
        <v>312.33999999999997</v>
      </c>
      <c r="E416" s="46" t="str">
        <f t="shared" si="26"/>
        <v>Excl.</v>
      </c>
      <c r="F416" s="47" t="str">
        <f t="shared" si="24"/>
        <v>Excl.</v>
      </c>
      <c r="G416" s="63" t="s">
        <v>46</v>
      </c>
      <c r="H416" s="63" t="s">
        <v>46</v>
      </c>
      <c r="I416" s="49" t="str">
        <f t="shared" si="25"/>
        <v/>
      </c>
      <c r="J416" s="49" t="str">
        <f t="shared" si="27"/>
        <v/>
      </c>
      <c r="K416" s="55"/>
    </row>
    <row r="417" spans="1:11">
      <c r="A417" s="43" t="s">
        <v>1312</v>
      </c>
      <c r="B417" s="44" t="s">
        <v>1313</v>
      </c>
      <c r="C417" s="45">
        <v>205.72800000000001</v>
      </c>
      <c r="D417" s="62">
        <v>115.15</v>
      </c>
      <c r="E417" s="46">
        <f t="shared" si="26"/>
        <v>23689.579200000004</v>
      </c>
      <c r="F417" s="47">
        <f t="shared" si="24"/>
        <v>6.3073832876076681E-4</v>
      </c>
      <c r="G417" s="63">
        <v>0.83369518019973943</v>
      </c>
      <c r="H417" s="63">
        <v>7</v>
      </c>
      <c r="I417" s="49">
        <f t="shared" si="25"/>
        <v>5.2584350465508998E-6</v>
      </c>
      <c r="J417" s="49">
        <f t="shared" si="27"/>
        <v>4.415168301325368E-5</v>
      </c>
      <c r="K417" s="55"/>
    </row>
    <row r="418" spans="1:11">
      <c r="A418" s="43" t="s">
        <v>1314</v>
      </c>
      <c r="B418" s="44" t="s">
        <v>1315</v>
      </c>
      <c r="C418" s="45">
        <v>306.82400000000001</v>
      </c>
      <c r="D418" s="62">
        <v>88.07</v>
      </c>
      <c r="E418" s="46" t="str">
        <f t="shared" si="26"/>
        <v>Excl.</v>
      </c>
      <c r="F418" s="47" t="str">
        <f t="shared" si="24"/>
        <v>Excl.</v>
      </c>
      <c r="G418" s="63" t="s">
        <v>46</v>
      </c>
      <c r="H418" s="63" t="s">
        <v>46</v>
      </c>
      <c r="I418" s="49" t="str">
        <f t="shared" si="25"/>
        <v/>
      </c>
      <c r="J418" s="49" t="str">
        <f t="shared" si="27"/>
        <v/>
      </c>
      <c r="K418" s="55"/>
    </row>
    <row r="419" spans="1:11">
      <c r="A419" s="43" t="s">
        <v>1316</v>
      </c>
      <c r="B419" s="44" t="s">
        <v>1317</v>
      </c>
      <c r="C419" s="45">
        <v>106.535</v>
      </c>
      <c r="D419" s="62">
        <v>102.65</v>
      </c>
      <c r="E419" s="46">
        <f t="shared" si="26"/>
        <v>10935.81775</v>
      </c>
      <c r="F419" s="47">
        <f t="shared" si="24"/>
        <v>2.9116766292190313E-4</v>
      </c>
      <c r="G419" s="63">
        <v>4.013638577691184</v>
      </c>
      <c r="H419" s="63">
        <v>1.59</v>
      </c>
      <c r="I419" s="49">
        <f t="shared" si="25"/>
        <v>1.1686417644795336E-5</v>
      </c>
      <c r="J419" s="49">
        <f t="shared" si="27"/>
        <v>4.6295658404582604E-6</v>
      </c>
      <c r="K419" s="55"/>
    </row>
    <row r="420" spans="1:11">
      <c r="A420" s="43" t="s">
        <v>1318</v>
      </c>
      <c r="B420" s="44" t="s">
        <v>1319</v>
      </c>
      <c r="C420" s="45">
        <v>922.47</v>
      </c>
      <c r="D420" s="62">
        <v>447.07</v>
      </c>
      <c r="E420" s="46">
        <f t="shared" si="26"/>
        <v>412408.6629</v>
      </c>
      <c r="F420" s="47">
        <f t="shared" si="24"/>
        <v>1.0980437795366513E-2</v>
      </c>
      <c r="G420" s="63">
        <v>0.59051155300064873</v>
      </c>
      <c r="H420" s="63">
        <v>15.535</v>
      </c>
      <c r="I420" s="49">
        <f t="shared" si="25"/>
        <v>6.484075375168899E-5</v>
      </c>
      <c r="J420" s="49">
        <f t="shared" si="27"/>
        <v>1.705811011510188E-3</v>
      </c>
      <c r="K420" s="55"/>
    </row>
    <row r="421" spans="1:11">
      <c r="A421" s="43" t="s">
        <v>1320</v>
      </c>
      <c r="B421" s="44" t="s">
        <v>1321</v>
      </c>
      <c r="C421" s="45">
        <v>157.327</v>
      </c>
      <c r="D421" s="62">
        <v>70.260000000000005</v>
      </c>
      <c r="E421" s="46" t="str">
        <f t="shared" si="26"/>
        <v>Excl.</v>
      </c>
      <c r="F421" s="47" t="str">
        <f t="shared" si="24"/>
        <v>Excl.</v>
      </c>
      <c r="G421" s="63" t="s">
        <v>46</v>
      </c>
      <c r="H421" s="63">
        <v>18.690000000000001</v>
      </c>
      <c r="I421" s="49" t="str">
        <f t="shared" si="25"/>
        <v/>
      </c>
      <c r="J421" s="49" t="str">
        <f t="shared" si="27"/>
        <v/>
      </c>
      <c r="K421" s="55"/>
    </row>
    <row r="422" spans="1:11">
      <c r="A422" s="43" t="s">
        <v>1322</v>
      </c>
      <c r="B422" s="44" t="s">
        <v>1323</v>
      </c>
      <c r="C422" s="45">
        <v>573.58500000000004</v>
      </c>
      <c r="D422" s="62">
        <v>133.9</v>
      </c>
      <c r="E422" s="46">
        <f t="shared" si="26"/>
        <v>76803.031500000012</v>
      </c>
      <c r="F422" s="47">
        <f t="shared" si="24"/>
        <v>2.0448913559456779E-3</v>
      </c>
      <c r="G422" s="63">
        <v>1.344286781179985</v>
      </c>
      <c r="H422" s="63">
        <v>8.9600000000000009</v>
      </c>
      <c r="I422" s="49">
        <f t="shared" si="25"/>
        <v>2.7489204187469904E-5</v>
      </c>
      <c r="J422" s="49">
        <f t="shared" si="27"/>
        <v>1.8322226549273275E-4</v>
      </c>
      <c r="K422" s="55"/>
    </row>
    <row r="423" spans="1:11">
      <c r="A423" s="43" t="s">
        <v>1324</v>
      </c>
      <c r="B423" s="44" t="s">
        <v>1325</v>
      </c>
      <c r="C423" s="45">
        <v>556.25099999999998</v>
      </c>
      <c r="D423" s="62">
        <v>75.88</v>
      </c>
      <c r="E423" s="46">
        <f t="shared" si="26"/>
        <v>42208.325879999997</v>
      </c>
      <c r="F423" s="47">
        <f t="shared" si="24"/>
        <v>1.1238025251770203E-3</v>
      </c>
      <c r="G423" s="63">
        <v>1.8977332630469164</v>
      </c>
      <c r="H423" s="63">
        <v>21.47</v>
      </c>
      <c r="I423" s="49">
        <f t="shared" si="25"/>
        <v>2.1326774331245508E-5</v>
      </c>
      <c r="J423" s="49">
        <f t="shared" si="27"/>
        <v>2.4128040215550624E-4</v>
      </c>
      <c r="K423" s="55"/>
    </row>
    <row r="424" spans="1:11">
      <c r="A424" s="43" t="s">
        <v>1326</v>
      </c>
      <c r="B424" s="44" t="s">
        <v>1327</v>
      </c>
      <c r="C424" s="45">
        <v>27.466999999999999</v>
      </c>
      <c r="D424" s="62">
        <v>3129.52</v>
      </c>
      <c r="E424" s="46" t="str">
        <f t="shared" si="26"/>
        <v>Excl.</v>
      </c>
      <c r="F424" s="47" t="str">
        <f t="shared" si="24"/>
        <v>Excl.</v>
      </c>
      <c r="G424" s="63" t="s">
        <v>46</v>
      </c>
      <c r="H424" s="63">
        <v>22.95</v>
      </c>
      <c r="I424" s="49" t="str">
        <f t="shared" si="25"/>
        <v/>
      </c>
      <c r="J424" s="49" t="str">
        <f t="shared" si="27"/>
        <v/>
      </c>
      <c r="K424" s="55"/>
    </row>
    <row r="425" spans="1:11">
      <c r="A425" s="43" t="s">
        <v>1328</v>
      </c>
      <c r="B425" s="44" t="s">
        <v>1329</v>
      </c>
      <c r="C425" s="45">
        <v>112.071</v>
      </c>
      <c r="D425" s="62">
        <v>94.88</v>
      </c>
      <c r="E425" s="46">
        <f t="shared" si="26"/>
        <v>10633.296479999999</v>
      </c>
      <c r="F425" s="47">
        <f t="shared" si="24"/>
        <v>2.8311299218911171E-4</v>
      </c>
      <c r="G425" s="63">
        <v>1.0539629005059024</v>
      </c>
      <c r="H425" s="63">
        <v>-4.07</v>
      </c>
      <c r="I425" s="49">
        <f t="shared" si="25"/>
        <v>2.9839059041854102E-6</v>
      </c>
      <c r="J425" s="49">
        <f t="shared" si="27"/>
        <v>-1.1522698782096847E-5</v>
      </c>
      <c r="K425" s="55"/>
    </row>
    <row r="426" spans="1:11">
      <c r="A426" s="43" t="s">
        <v>1330</v>
      </c>
      <c r="B426" s="44" t="s">
        <v>1331</v>
      </c>
      <c r="C426" s="45">
        <v>231.44300000000001</v>
      </c>
      <c r="D426" s="62">
        <v>93.74</v>
      </c>
      <c r="E426" s="46" t="str">
        <f t="shared" si="26"/>
        <v>Excl.</v>
      </c>
      <c r="F426" s="47" t="str">
        <f t="shared" si="24"/>
        <v>Excl.</v>
      </c>
      <c r="G426" s="63" t="s">
        <v>46</v>
      </c>
      <c r="H426" s="63" t="s">
        <v>46</v>
      </c>
      <c r="I426" s="49" t="str">
        <f t="shared" si="25"/>
        <v/>
      </c>
      <c r="J426" s="49" t="str">
        <f t="shared" si="27"/>
        <v/>
      </c>
      <c r="K426" s="55"/>
    </row>
    <row r="427" spans="1:11">
      <c r="A427" s="43" t="s">
        <v>1332</v>
      </c>
      <c r="B427" s="44" t="s">
        <v>1333</v>
      </c>
      <c r="C427" s="45">
        <v>51.985999999999997</v>
      </c>
      <c r="D427" s="62">
        <v>173.47</v>
      </c>
      <c r="E427" s="46">
        <f t="shared" si="26"/>
        <v>9018.0114199999989</v>
      </c>
      <c r="F427" s="47">
        <f t="shared" si="24"/>
        <v>2.4010580364366743E-4</v>
      </c>
      <c r="G427" s="63">
        <v>1.6602294344843487</v>
      </c>
      <c r="H427" s="63">
        <v>6.19</v>
      </c>
      <c r="I427" s="49">
        <f t="shared" si="25"/>
        <v>3.9863072259973607E-6</v>
      </c>
      <c r="J427" s="49">
        <f t="shared" si="27"/>
        <v>1.4862549245543016E-5</v>
      </c>
      <c r="K427" s="55"/>
    </row>
    <row r="428" spans="1:11">
      <c r="A428" s="43" t="s">
        <v>1334</v>
      </c>
      <c r="B428" s="44" t="s">
        <v>1335</v>
      </c>
      <c r="C428" s="45">
        <v>208.476</v>
      </c>
      <c r="D428" s="62">
        <v>81</v>
      </c>
      <c r="E428" s="46">
        <f t="shared" si="26"/>
        <v>16886.556</v>
      </c>
      <c r="F428" s="47">
        <f t="shared" si="24"/>
        <v>4.4960689339577204E-4</v>
      </c>
      <c r="G428" s="63">
        <v>2.0123456790123453</v>
      </c>
      <c r="H428" s="63">
        <v>3</v>
      </c>
      <c r="I428" s="49">
        <f t="shared" si="25"/>
        <v>9.0476448917914607E-6</v>
      </c>
      <c r="J428" s="49">
        <f t="shared" si="27"/>
        <v>1.3488206801873161E-5</v>
      </c>
      <c r="K428" s="55"/>
    </row>
    <row r="429" spans="1:11">
      <c r="A429" s="43" t="s">
        <v>1336</v>
      </c>
      <c r="B429" s="44" t="s">
        <v>1337</v>
      </c>
      <c r="C429" s="45">
        <v>915.827</v>
      </c>
      <c r="D429" s="62">
        <v>19.350000000000001</v>
      </c>
      <c r="E429" s="46">
        <f t="shared" si="26"/>
        <v>17721.25245</v>
      </c>
      <c r="F429" s="47">
        <f t="shared" si="24"/>
        <v>4.7183080203723682E-4</v>
      </c>
      <c r="G429" s="63">
        <v>4.9612403100775184</v>
      </c>
      <c r="H429" s="63">
        <v>4.1749999999999998</v>
      </c>
      <c r="I429" s="49">
        <f t="shared" si="25"/>
        <v>2.3408659946033453E-5</v>
      </c>
      <c r="J429" s="49">
        <f t="shared" si="27"/>
        <v>1.969893598505464E-5</v>
      </c>
      <c r="K429" s="55"/>
    </row>
    <row r="430" spans="1:11">
      <c r="A430" s="43" t="s">
        <v>1338</v>
      </c>
      <c r="B430" s="44" t="s">
        <v>1339</v>
      </c>
      <c r="C430" s="45">
        <v>1041.7280000000001</v>
      </c>
      <c r="D430" s="62">
        <v>51.92</v>
      </c>
      <c r="E430" s="46" t="str">
        <f t="shared" si="26"/>
        <v>Excl.</v>
      </c>
      <c r="F430" s="47" t="str">
        <f t="shared" si="24"/>
        <v>Excl.</v>
      </c>
      <c r="G430" s="63" t="s">
        <v>46</v>
      </c>
      <c r="H430" s="63">
        <v>12.72</v>
      </c>
      <c r="I430" s="49" t="str">
        <f t="shared" si="25"/>
        <v/>
      </c>
      <c r="J430" s="49" t="str">
        <f t="shared" si="27"/>
        <v/>
      </c>
      <c r="K430" s="55"/>
    </row>
    <row r="431" spans="1:11">
      <c r="A431" s="43" t="s">
        <v>1340</v>
      </c>
      <c r="B431" s="44" t="s">
        <v>1341</v>
      </c>
      <c r="C431" s="45">
        <v>321.39299999999997</v>
      </c>
      <c r="D431" s="62">
        <v>30.93</v>
      </c>
      <c r="E431" s="46">
        <f t="shared" si="26"/>
        <v>9940.6854899999998</v>
      </c>
      <c r="F431" s="47">
        <f t="shared" si="24"/>
        <v>2.64672128608304E-4</v>
      </c>
      <c r="G431" s="63">
        <v>2.7158098933074686</v>
      </c>
      <c r="H431" s="63">
        <v>-18.32</v>
      </c>
      <c r="I431" s="49">
        <f t="shared" si="25"/>
        <v>7.1879918535717875E-6</v>
      </c>
      <c r="J431" s="49">
        <f t="shared" si="27"/>
        <v>-4.8487933961041289E-5</v>
      </c>
      <c r="K431" s="55"/>
    </row>
    <row r="432" spans="1:11">
      <c r="A432" s="43" t="s">
        <v>1342</v>
      </c>
      <c r="B432" s="44" t="s">
        <v>1343</v>
      </c>
      <c r="C432" s="45">
        <v>997.99800000000005</v>
      </c>
      <c r="D432" s="62">
        <v>33.479999999999997</v>
      </c>
      <c r="E432" s="46">
        <f t="shared" si="26"/>
        <v>33412.973039999997</v>
      </c>
      <c r="F432" s="47">
        <f t="shared" si="24"/>
        <v>8.8962503707867271E-4</v>
      </c>
      <c r="G432" s="63">
        <v>2.5089605734767026</v>
      </c>
      <c r="H432" s="63">
        <v>27.93</v>
      </c>
      <c r="I432" s="49">
        <f t="shared" si="25"/>
        <v>2.2320341432081396E-5</v>
      </c>
      <c r="J432" s="49">
        <f t="shared" si="27"/>
        <v>2.4847227285607331E-4</v>
      </c>
      <c r="K432" s="55"/>
    </row>
    <row r="433" spans="1:11">
      <c r="A433" s="43" t="s">
        <v>1344</v>
      </c>
      <c r="B433" s="44" t="s">
        <v>1345</v>
      </c>
      <c r="C433" s="45">
        <v>127.224</v>
      </c>
      <c r="D433" s="62">
        <v>112.86</v>
      </c>
      <c r="E433" s="46" t="str">
        <f t="shared" si="26"/>
        <v>Excl.</v>
      </c>
      <c r="F433" s="47" t="str">
        <f t="shared" si="24"/>
        <v>Excl.</v>
      </c>
      <c r="G433" s="63" t="s">
        <v>46</v>
      </c>
      <c r="H433" s="63">
        <v>22.4</v>
      </c>
      <c r="I433" s="49" t="str">
        <f t="shared" si="25"/>
        <v/>
      </c>
      <c r="J433" s="49" t="str">
        <f t="shared" si="27"/>
        <v/>
      </c>
      <c r="K433" s="55"/>
    </row>
    <row r="434" spans="1:11">
      <c r="A434" s="43" t="s">
        <v>1346</v>
      </c>
      <c r="B434" s="44" t="s">
        <v>1347</v>
      </c>
      <c r="C434" s="45">
        <v>182.78200000000001</v>
      </c>
      <c r="D434" s="62">
        <v>79.73</v>
      </c>
      <c r="E434" s="46">
        <f t="shared" si="26"/>
        <v>14573.208860000002</v>
      </c>
      <c r="F434" s="47">
        <f t="shared" si="24"/>
        <v>3.8801370524293652E-4</v>
      </c>
      <c r="G434" s="63">
        <v>2.5084660729963626</v>
      </c>
      <c r="H434" s="63">
        <v>-4.63</v>
      </c>
      <c r="I434" s="49">
        <f t="shared" si="25"/>
        <v>9.7331921545951715E-6</v>
      </c>
      <c r="J434" s="49">
        <f t="shared" si="27"/>
        <v>-1.796503455274796E-5</v>
      </c>
      <c r="K434" s="55"/>
    </row>
    <row r="435" spans="1:11">
      <c r="A435" s="43" t="s">
        <v>1348</v>
      </c>
      <c r="B435" s="44" t="s">
        <v>1349</v>
      </c>
      <c r="C435" s="45">
        <v>135.21199999999999</v>
      </c>
      <c r="D435" s="62">
        <v>147.05000000000001</v>
      </c>
      <c r="E435" s="46">
        <f t="shared" si="26"/>
        <v>19882.924599999998</v>
      </c>
      <c r="F435" s="47">
        <f t="shared" si="24"/>
        <v>5.2938562256438627E-4</v>
      </c>
      <c r="G435" s="63">
        <v>1.0336620197211832</v>
      </c>
      <c r="H435" s="63">
        <v>10.53</v>
      </c>
      <c r="I435" s="49">
        <f t="shared" si="25"/>
        <v>5.4720581183125945E-6</v>
      </c>
      <c r="J435" s="49">
        <f t="shared" si="27"/>
        <v>5.5744306056029871E-5</v>
      </c>
      <c r="K435" s="55"/>
    </row>
    <row r="436" spans="1:11">
      <c r="A436" s="43" t="s">
        <v>1350</v>
      </c>
      <c r="B436" s="44" t="s">
        <v>1351</v>
      </c>
      <c r="C436" s="45">
        <v>371.19200000000001</v>
      </c>
      <c r="D436" s="62">
        <v>30.53</v>
      </c>
      <c r="E436" s="46" t="str">
        <f t="shared" si="26"/>
        <v>Excl.</v>
      </c>
      <c r="F436" s="47" t="str">
        <f t="shared" si="24"/>
        <v>Excl.</v>
      </c>
      <c r="G436" s="63">
        <v>3.2754667540124469</v>
      </c>
      <c r="H436" s="63" t="s">
        <v>46</v>
      </c>
      <c r="I436" s="49" t="str">
        <f t="shared" si="25"/>
        <v/>
      </c>
      <c r="J436" s="49" t="str">
        <f t="shared" si="27"/>
        <v/>
      </c>
      <c r="K436" s="55"/>
    </row>
    <row r="437" spans="1:11">
      <c r="A437" s="43" t="s">
        <v>1262</v>
      </c>
      <c r="B437" s="44" t="s">
        <v>1352</v>
      </c>
      <c r="C437" s="45">
        <v>5617</v>
      </c>
      <c r="D437" s="62">
        <v>173.96</v>
      </c>
      <c r="E437" s="46">
        <f t="shared" si="26"/>
        <v>977133.32000000007</v>
      </c>
      <c r="F437" s="47">
        <f t="shared" si="24"/>
        <v>2.6016310042065227E-2</v>
      </c>
      <c r="G437" s="63">
        <v>0.45987583352494821</v>
      </c>
      <c r="H437" s="63">
        <v>15.01</v>
      </c>
      <c r="I437" s="49">
        <f t="shared" si="25"/>
        <v>1.1964272265838226E-4</v>
      </c>
      <c r="J437" s="49">
        <f t="shared" si="27"/>
        <v>3.9050481373139904E-3</v>
      </c>
      <c r="K437" s="55"/>
    </row>
    <row r="438" spans="1:11">
      <c r="A438" s="43" t="s">
        <v>1353</v>
      </c>
      <c r="B438" s="44" t="s">
        <v>1354</v>
      </c>
      <c r="C438" s="45">
        <v>107.041</v>
      </c>
      <c r="D438" s="62">
        <v>271.76</v>
      </c>
      <c r="E438" s="46" t="str">
        <f t="shared" si="26"/>
        <v>Excl.</v>
      </c>
      <c r="F438" s="47" t="str">
        <f t="shared" si="24"/>
        <v>Excl.</v>
      </c>
      <c r="G438" s="63" t="s">
        <v>46</v>
      </c>
      <c r="H438" s="63">
        <v>29</v>
      </c>
      <c r="I438" s="49" t="str">
        <f t="shared" si="25"/>
        <v/>
      </c>
      <c r="J438" s="49" t="str">
        <f t="shared" si="27"/>
        <v/>
      </c>
      <c r="K438" s="55"/>
    </row>
    <row r="439" spans="1:11">
      <c r="A439" s="43" t="s">
        <v>1355</v>
      </c>
      <c r="B439" s="44" t="s">
        <v>1356</v>
      </c>
      <c r="C439" s="45">
        <v>306.22800000000001</v>
      </c>
      <c r="D439" s="62">
        <v>149.69999999999999</v>
      </c>
      <c r="E439" s="46">
        <f t="shared" si="26"/>
        <v>45842.331599999998</v>
      </c>
      <c r="F439" s="47">
        <f t="shared" si="24"/>
        <v>1.220558431020205E-3</v>
      </c>
      <c r="G439" s="63">
        <v>1.7368069472277889</v>
      </c>
      <c r="H439" s="63">
        <v>5.0350000000000001</v>
      </c>
      <c r="I439" s="49">
        <f t="shared" si="25"/>
        <v>2.1198743624933423E-5</v>
      </c>
      <c r="J439" s="49">
        <f t="shared" si="27"/>
        <v>6.1455117001867329E-5</v>
      </c>
      <c r="K439" s="55"/>
    </row>
    <row r="440" spans="1:11">
      <c r="A440" s="43" t="s">
        <v>1357</v>
      </c>
      <c r="B440" s="44" t="s">
        <v>1358</v>
      </c>
      <c r="C440" s="45">
        <v>250.59899999999999</v>
      </c>
      <c r="D440" s="62">
        <v>122.66</v>
      </c>
      <c r="E440" s="46">
        <f t="shared" si="26"/>
        <v>30738.473339999997</v>
      </c>
      <c r="F440" s="47">
        <f t="shared" si="24"/>
        <v>8.1841611197251576E-4</v>
      </c>
      <c r="G440" s="63">
        <v>2.282732757215066</v>
      </c>
      <c r="H440" s="63">
        <v>61.19</v>
      </c>
      <c r="I440" s="49">
        <f t="shared" si="25"/>
        <v>1.8682252678322552E-5</v>
      </c>
      <c r="J440" s="49">
        <f t="shared" si="27"/>
        <v>5.0078881891598239E-4</v>
      </c>
      <c r="K440" s="55"/>
    </row>
    <row r="441" spans="1:11">
      <c r="A441" s="43" t="s">
        <v>1359</v>
      </c>
      <c r="B441" s="44" t="s">
        <v>1360</v>
      </c>
      <c r="C441" s="45">
        <v>1574.152</v>
      </c>
      <c r="D441" s="62">
        <v>272.45999999999998</v>
      </c>
      <c r="E441" s="46">
        <f t="shared" si="26"/>
        <v>428893.45392</v>
      </c>
      <c r="F441" s="47">
        <f t="shared" si="24"/>
        <v>1.141934764049898E-2</v>
      </c>
      <c r="G441" s="63">
        <v>0.76341481318358662</v>
      </c>
      <c r="H441" s="63">
        <v>13.05</v>
      </c>
      <c r="I441" s="49">
        <f t="shared" si="25"/>
        <v>8.7176991456499602E-5</v>
      </c>
      <c r="J441" s="49">
        <f t="shared" si="27"/>
        <v>1.4902248670851171E-3</v>
      </c>
      <c r="K441" s="55"/>
    </row>
    <row r="442" spans="1:11">
      <c r="A442" s="43" t="s">
        <v>1361</v>
      </c>
      <c r="B442" s="44" t="s">
        <v>1362</v>
      </c>
      <c r="C442" s="45">
        <v>116.688</v>
      </c>
      <c r="D442" s="62">
        <v>133.71</v>
      </c>
      <c r="E442" s="46">
        <f t="shared" si="26"/>
        <v>15602.352480000001</v>
      </c>
      <c r="F442" s="47">
        <f t="shared" si="24"/>
        <v>4.1541479672934018E-4</v>
      </c>
      <c r="G442" s="63">
        <v>4.3975768454117121</v>
      </c>
      <c r="H442" s="63">
        <v>0.83</v>
      </c>
      <c r="I442" s="49">
        <f t="shared" si="25"/>
        <v>1.8268184913383595E-5</v>
      </c>
      <c r="J442" s="49">
        <f t="shared" si="27"/>
        <v>3.4479428128535233E-6</v>
      </c>
      <c r="K442" s="55"/>
    </row>
    <row r="443" spans="1:11">
      <c r="A443" s="43" t="s">
        <v>1363</v>
      </c>
      <c r="B443" s="44" t="s">
        <v>1364</v>
      </c>
      <c r="C443" s="45">
        <v>242.447</v>
      </c>
      <c r="D443" s="62">
        <v>141.02000000000001</v>
      </c>
      <c r="E443" s="46" t="str">
        <f t="shared" si="26"/>
        <v>Excl.</v>
      </c>
      <c r="F443" s="47" t="str">
        <f t="shared" si="24"/>
        <v>Excl.</v>
      </c>
      <c r="G443" s="63">
        <v>1.0211317543610834</v>
      </c>
      <c r="H443" s="63" t="s">
        <v>46</v>
      </c>
      <c r="I443" s="49" t="str">
        <f t="shared" si="25"/>
        <v/>
      </c>
      <c r="J443" s="49" t="str">
        <f t="shared" si="27"/>
        <v/>
      </c>
      <c r="K443" s="55"/>
    </row>
    <row r="444" spans="1:11">
      <c r="A444" s="43" t="s">
        <v>1365</v>
      </c>
      <c r="B444" s="44" t="s">
        <v>1366</v>
      </c>
      <c r="C444" s="45">
        <v>352.33</v>
      </c>
      <c r="D444" s="62">
        <v>176.61</v>
      </c>
      <c r="E444" s="46" t="str">
        <f t="shared" si="26"/>
        <v>Excl.</v>
      </c>
      <c r="F444" s="47" t="str">
        <f t="shared" si="24"/>
        <v>Excl.</v>
      </c>
      <c r="G444" s="63">
        <v>1.8685238661457448</v>
      </c>
      <c r="H444" s="63" t="s">
        <v>46</v>
      </c>
      <c r="I444" s="49" t="str">
        <f t="shared" si="25"/>
        <v/>
      </c>
      <c r="J444" s="49" t="str">
        <f t="shared" si="27"/>
        <v/>
      </c>
      <c r="K444" s="55"/>
    </row>
    <row r="445" spans="1:11">
      <c r="A445" s="43" t="s">
        <v>1367</v>
      </c>
      <c r="B445" s="44" t="s">
        <v>1368</v>
      </c>
      <c r="C445" s="45">
        <v>1616.3140000000001</v>
      </c>
      <c r="D445" s="62">
        <v>166.9</v>
      </c>
      <c r="E445" s="46" t="str">
        <f t="shared" si="26"/>
        <v>Excl.</v>
      </c>
      <c r="F445" s="47" t="str">
        <f t="shared" si="24"/>
        <v>Excl.</v>
      </c>
      <c r="G445" s="63" t="s">
        <v>46</v>
      </c>
      <c r="H445" s="63">
        <v>31.82</v>
      </c>
      <c r="I445" s="49" t="str">
        <f t="shared" si="25"/>
        <v/>
      </c>
      <c r="J445" s="49" t="str">
        <f t="shared" si="27"/>
        <v/>
      </c>
      <c r="K445" s="55"/>
    </row>
    <row r="446" spans="1:11">
      <c r="A446" s="43" t="s">
        <v>1369</v>
      </c>
      <c r="B446" s="44" t="s">
        <v>1370</v>
      </c>
      <c r="C446" s="45">
        <v>107.81</v>
      </c>
      <c r="D446" s="62">
        <v>285.29000000000002</v>
      </c>
      <c r="E446" s="46">
        <f t="shared" si="26"/>
        <v>30757.114900000004</v>
      </c>
      <c r="F446" s="47">
        <f t="shared" si="24"/>
        <v>8.1891244609059489E-4</v>
      </c>
      <c r="G446" s="63">
        <v>1.5422903010971294</v>
      </c>
      <c r="H446" s="63">
        <v>5.15</v>
      </c>
      <c r="I446" s="49">
        <f t="shared" si="25"/>
        <v>1.2630007230532504E-5</v>
      </c>
      <c r="J446" s="49">
        <f t="shared" si="27"/>
        <v>4.2173990973665639E-5</v>
      </c>
      <c r="K446" s="55"/>
    </row>
    <row r="447" spans="1:11">
      <c r="A447" s="43" t="s">
        <v>1371</v>
      </c>
      <c r="B447" s="44" t="s">
        <v>1372</v>
      </c>
      <c r="C447" s="45">
        <v>146.90700000000001</v>
      </c>
      <c r="D447" s="62">
        <v>206.33</v>
      </c>
      <c r="E447" s="46">
        <f t="shared" si="26"/>
        <v>30311.321310000003</v>
      </c>
      <c r="F447" s="47">
        <f t="shared" si="24"/>
        <v>8.0704312998518843E-4</v>
      </c>
      <c r="G447" s="63">
        <v>0.93054815102021016</v>
      </c>
      <c r="H447" s="63">
        <v>13.45</v>
      </c>
      <c r="I447" s="49">
        <f t="shared" si="25"/>
        <v>7.5099249240128021E-6</v>
      </c>
      <c r="J447" s="49">
        <f t="shared" si="27"/>
        <v>1.0854730098300785E-4</v>
      </c>
      <c r="K447" s="55"/>
    </row>
    <row r="448" spans="1:11">
      <c r="A448" s="43" t="s">
        <v>1373</v>
      </c>
      <c r="B448" s="44" t="s">
        <v>1374</v>
      </c>
      <c r="C448" s="45">
        <v>21.356999999999999</v>
      </c>
      <c r="D448" s="62">
        <v>1404.09</v>
      </c>
      <c r="E448" s="46" t="str">
        <f t="shared" si="26"/>
        <v>Excl.</v>
      </c>
      <c r="F448" s="47" t="str">
        <f t="shared" si="24"/>
        <v>Excl.</v>
      </c>
      <c r="G448" s="63" t="s">
        <v>46</v>
      </c>
      <c r="H448" s="63">
        <v>9.2899999999999991</v>
      </c>
      <c r="I448" s="49" t="str">
        <f t="shared" si="25"/>
        <v/>
      </c>
      <c r="J448" s="49" t="str">
        <f t="shared" si="27"/>
        <v/>
      </c>
      <c r="K448" s="55"/>
    </row>
    <row r="449" spans="1:11">
      <c r="A449" s="43" t="s">
        <v>1375</v>
      </c>
      <c r="B449" s="44" t="s">
        <v>1376</v>
      </c>
      <c r="C449" s="45">
        <v>125.21299999999999</v>
      </c>
      <c r="D449" s="62">
        <v>139.34</v>
      </c>
      <c r="E449" s="46">
        <f t="shared" si="26"/>
        <v>17447.17942</v>
      </c>
      <c r="F449" s="47">
        <f t="shared" si="24"/>
        <v>4.6453356963639284E-4</v>
      </c>
      <c r="G449" s="63">
        <v>0.83249605282043915</v>
      </c>
      <c r="H449" s="63">
        <v>10.76</v>
      </c>
      <c r="I449" s="49">
        <f t="shared" si="25"/>
        <v>3.8672236312488564E-6</v>
      </c>
      <c r="J449" s="49">
        <f t="shared" si="27"/>
        <v>4.9983812092875869E-5</v>
      </c>
      <c r="K449" s="55"/>
    </row>
    <row r="450" spans="1:11">
      <c r="A450" s="43" t="s">
        <v>1377</v>
      </c>
      <c r="B450" s="44" t="s">
        <v>1378</v>
      </c>
      <c r="C450" s="45">
        <v>962.298</v>
      </c>
      <c r="D450" s="62">
        <v>53.06</v>
      </c>
      <c r="E450" s="46" t="str">
        <f t="shared" si="26"/>
        <v>Excl.</v>
      </c>
      <c r="F450" s="47" t="str">
        <f t="shared" si="24"/>
        <v>Excl.</v>
      </c>
      <c r="G450" s="63" t="s">
        <v>46</v>
      </c>
      <c r="H450" s="63" t="s">
        <v>46</v>
      </c>
      <c r="I450" s="49" t="str">
        <f t="shared" si="25"/>
        <v/>
      </c>
      <c r="J450" s="49" t="str">
        <f t="shared" si="27"/>
        <v/>
      </c>
      <c r="K450" s="55"/>
    </row>
    <row r="451" spans="1:11">
      <c r="A451" s="43" t="s">
        <v>1379</v>
      </c>
      <c r="B451" s="44" t="s">
        <v>1380</v>
      </c>
      <c r="C451" s="45">
        <v>1043.1369999999999</v>
      </c>
      <c r="D451" s="62">
        <v>28.71</v>
      </c>
      <c r="E451" s="46">
        <f t="shared" si="26"/>
        <v>29948.46327</v>
      </c>
      <c r="F451" s="47">
        <f t="shared" si="24"/>
        <v>7.9738198439054618E-4</v>
      </c>
      <c r="G451" s="63">
        <v>5.781957506095436</v>
      </c>
      <c r="H451" s="63">
        <v>5.44</v>
      </c>
      <c r="I451" s="49">
        <f t="shared" si="25"/>
        <v>4.6104287498721916E-5</v>
      </c>
      <c r="J451" s="49">
        <f t="shared" si="27"/>
        <v>4.3377579950845717E-5</v>
      </c>
      <c r="K451" s="55"/>
    </row>
    <row r="452" spans="1:11">
      <c r="A452" s="43" t="s">
        <v>1381</v>
      </c>
      <c r="B452" s="44" t="s">
        <v>1382</v>
      </c>
      <c r="C452" s="45">
        <v>763.93799999999999</v>
      </c>
      <c r="D452" s="62">
        <v>59.32</v>
      </c>
      <c r="E452" s="46" t="str">
        <f t="shared" si="26"/>
        <v>Excl.</v>
      </c>
      <c r="F452" s="47" t="str">
        <f t="shared" si="24"/>
        <v>Excl.</v>
      </c>
      <c r="G452" s="63" t="s">
        <v>46</v>
      </c>
      <c r="H452" s="63">
        <v>9.59</v>
      </c>
      <c r="I452" s="49" t="str">
        <f t="shared" si="25"/>
        <v/>
      </c>
      <c r="J452" s="49" t="str">
        <f t="shared" si="27"/>
        <v/>
      </c>
      <c r="K452" s="55"/>
    </row>
    <row r="453" spans="1:11">
      <c r="A453" s="43" t="s">
        <v>1383</v>
      </c>
      <c r="B453" s="44" t="s">
        <v>1384</v>
      </c>
      <c r="C453" s="45">
        <v>117.527</v>
      </c>
      <c r="D453" s="62">
        <v>122.59</v>
      </c>
      <c r="E453" s="46">
        <f t="shared" si="26"/>
        <v>14407.63493</v>
      </c>
      <c r="F453" s="47">
        <f t="shared" si="24"/>
        <v>3.8360527641383542E-4</v>
      </c>
      <c r="G453" s="63">
        <v>1.3051635533077739</v>
      </c>
      <c r="H453" s="63">
        <v>-12.695</v>
      </c>
      <c r="I453" s="49">
        <f t="shared" si="25"/>
        <v>5.0066762563189224E-6</v>
      </c>
      <c r="J453" s="49">
        <f t="shared" si="27"/>
        <v>-4.8698689840736408E-5</v>
      </c>
      <c r="K453" s="55"/>
    </row>
    <row r="454" spans="1:11">
      <c r="A454" s="43" t="s">
        <v>1385</v>
      </c>
      <c r="B454" s="44" t="s">
        <v>1386</v>
      </c>
      <c r="C454" s="45">
        <v>383.24</v>
      </c>
      <c r="D454" s="62">
        <v>142.55000000000001</v>
      </c>
      <c r="E454" s="46" t="str">
        <f t="shared" si="26"/>
        <v>Excl.</v>
      </c>
      <c r="F454" s="47" t="str">
        <f t="shared" si="24"/>
        <v>Excl.</v>
      </c>
      <c r="G454" s="63" t="s">
        <v>46</v>
      </c>
      <c r="H454" s="63">
        <v>17.59</v>
      </c>
      <c r="I454" s="49" t="str">
        <f t="shared" si="25"/>
        <v/>
      </c>
      <c r="J454" s="49" t="str">
        <f t="shared" si="27"/>
        <v/>
      </c>
      <c r="K454" s="55"/>
    </row>
    <row r="455" spans="1:11">
      <c r="A455" s="43" t="s">
        <v>1387</v>
      </c>
      <c r="B455" s="44" t="s">
        <v>1388</v>
      </c>
      <c r="C455" s="45">
        <v>64.206000000000003</v>
      </c>
      <c r="D455" s="62">
        <v>259.79000000000002</v>
      </c>
      <c r="E455" s="46">
        <f t="shared" si="26"/>
        <v>16680.07674</v>
      </c>
      <c r="F455" s="47">
        <f t="shared" si="24"/>
        <v>4.4410935448734935E-4</v>
      </c>
      <c r="G455" s="63">
        <v>3.7722776088379075</v>
      </c>
      <c r="H455" s="63">
        <v>4.6399999999999997</v>
      </c>
      <c r="I455" s="49">
        <f t="shared" si="25"/>
        <v>1.6753037738080849E-5</v>
      </c>
      <c r="J455" s="49">
        <f t="shared" si="27"/>
        <v>2.060667404821301E-5</v>
      </c>
      <c r="K455" s="55"/>
    </row>
    <row r="456" spans="1:11">
      <c r="A456" s="43" t="s">
        <v>1389</v>
      </c>
      <c r="B456" s="44" t="s">
        <v>1390</v>
      </c>
      <c r="C456" s="45">
        <v>408.34199999999998</v>
      </c>
      <c r="D456" s="62">
        <v>78.17</v>
      </c>
      <c r="E456" s="46" t="str">
        <f t="shared" si="26"/>
        <v>Excl.</v>
      </c>
      <c r="F456" s="47" t="str">
        <f t="shared" si="24"/>
        <v>Excl.</v>
      </c>
      <c r="G456" s="63" t="s">
        <v>46</v>
      </c>
      <c r="H456" s="63">
        <v>15.09</v>
      </c>
      <c r="I456" s="49" t="str">
        <f t="shared" si="25"/>
        <v/>
      </c>
      <c r="J456" s="49" t="str">
        <f t="shared" si="27"/>
        <v/>
      </c>
      <c r="K456" s="55"/>
    </row>
    <row r="457" spans="1:11">
      <c r="A457" s="43" t="s">
        <v>1391</v>
      </c>
      <c r="B457" s="44" t="s">
        <v>1392</v>
      </c>
      <c r="C457" s="45">
        <v>870.774</v>
      </c>
      <c r="D457" s="62">
        <v>53.06</v>
      </c>
      <c r="E457" s="46">
        <f t="shared" si="26"/>
        <v>46203.26844</v>
      </c>
      <c r="F457" s="47">
        <f t="shared" si="24"/>
        <v>1.230168424398635E-3</v>
      </c>
      <c r="G457" s="63">
        <v>5.9366754617414248</v>
      </c>
      <c r="H457" s="63">
        <v>5.2350000000000003</v>
      </c>
      <c r="I457" s="49">
        <f t="shared" si="25"/>
        <v>7.3031106989364877E-5</v>
      </c>
      <c r="J457" s="49">
        <f t="shared" si="27"/>
        <v>6.4399317017268534E-5</v>
      </c>
      <c r="K457" s="55"/>
    </row>
    <row r="458" spans="1:11">
      <c r="A458" s="43" t="s">
        <v>1393</v>
      </c>
      <c r="B458" s="44" t="s">
        <v>1394</v>
      </c>
      <c r="C458" s="45">
        <v>258.14800000000002</v>
      </c>
      <c r="D458" s="62">
        <v>53.64</v>
      </c>
      <c r="E458" s="46">
        <f t="shared" si="26"/>
        <v>13847.058720000001</v>
      </c>
      <c r="F458" s="47">
        <f t="shared" si="24"/>
        <v>3.6867985714600631E-4</v>
      </c>
      <c r="G458" s="63">
        <v>2.2557792692020877</v>
      </c>
      <c r="H458" s="63">
        <v>7.48</v>
      </c>
      <c r="I458" s="49">
        <f t="shared" si="25"/>
        <v>8.3166037872234824E-6</v>
      </c>
      <c r="J458" s="49">
        <f t="shared" si="27"/>
        <v>2.7577253314521273E-5</v>
      </c>
      <c r="K458" s="55"/>
    </row>
    <row r="459" spans="1:11">
      <c r="A459" s="43" t="s">
        <v>1395</v>
      </c>
      <c r="B459" s="44" t="s">
        <v>1396</v>
      </c>
      <c r="C459" s="45">
        <v>176.38499999999999</v>
      </c>
      <c r="D459" s="62">
        <v>169.23</v>
      </c>
      <c r="E459" s="46">
        <f t="shared" si="26"/>
        <v>29849.633549999995</v>
      </c>
      <c r="F459" s="47">
        <f t="shared" si="24"/>
        <v>7.9475062940114654E-4</v>
      </c>
      <c r="G459" s="63">
        <v>0.47272942149737046</v>
      </c>
      <c r="H459" s="63">
        <v>15.49</v>
      </c>
      <c r="I459" s="49">
        <f t="shared" si="25"/>
        <v>3.7570200527147506E-6</v>
      </c>
      <c r="J459" s="49">
        <f t="shared" si="27"/>
        <v>1.2310687249423761E-4</v>
      </c>
      <c r="K459" s="55"/>
    </row>
    <row r="460" spans="1:11">
      <c r="A460" s="43" t="s">
        <v>1397</v>
      </c>
      <c r="B460" s="44" t="s">
        <v>1398</v>
      </c>
      <c r="C460" s="45">
        <v>38.329000000000001</v>
      </c>
      <c r="D460" s="62">
        <v>363.55</v>
      </c>
      <c r="E460" s="46">
        <f t="shared" si="26"/>
        <v>13934.507950000001</v>
      </c>
      <c r="F460" s="47">
        <f t="shared" ref="F460:F514" si="28">IF(E460="Excl.","Excl.",E460/(SUM($E$12:$E$514)))</f>
        <v>3.7100820501221135E-4</v>
      </c>
      <c r="G460" s="63">
        <v>1.3203135744739374</v>
      </c>
      <c r="H460" s="63">
        <v>4.7300000000000004</v>
      </c>
      <c r="I460" s="49">
        <f t="shared" ref="I460:I514" si="29">IFERROR(G460*F460/100, "")</f>
        <v>4.8984716931883212E-6</v>
      </c>
      <c r="J460" s="49">
        <f t="shared" si="27"/>
        <v>1.7548688097077596E-5</v>
      </c>
      <c r="K460" s="55"/>
    </row>
    <row r="461" spans="1:11">
      <c r="A461" s="43" t="s">
        <v>1399</v>
      </c>
      <c r="B461" s="44" t="s">
        <v>1400</v>
      </c>
      <c r="C461" s="45">
        <v>326.52499999999998</v>
      </c>
      <c r="D461" s="62">
        <v>75.290000000000006</v>
      </c>
      <c r="E461" s="46" t="str">
        <f t="shared" ref="E461:E514" si="30">IF(OR(H461="n/a", G461=0, G461="n/a"), "Excl.", IFERROR(D461*C461, "Excl."))</f>
        <v>Excl.</v>
      </c>
      <c r="F461" s="47" t="str">
        <f t="shared" si="28"/>
        <v>Excl.</v>
      </c>
      <c r="G461" s="63" t="s">
        <v>46</v>
      </c>
      <c r="H461" s="63">
        <v>-10</v>
      </c>
      <c r="I461" s="49" t="str">
        <f t="shared" si="29"/>
        <v/>
      </c>
      <c r="J461" s="49" t="str">
        <f t="shared" ref="J461:J514" si="31">IFERROR(H461*F461/100, "")</f>
        <v/>
      </c>
      <c r="K461" s="55"/>
    </row>
    <row r="462" spans="1:11">
      <c r="A462" s="43" t="s">
        <v>1401</v>
      </c>
      <c r="B462" s="44" t="s">
        <v>1402</v>
      </c>
      <c r="C462" s="45">
        <v>1374.7860000000001</v>
      </c>
      <c r="D462" s="62">
        <v>172.9</v>
      </c>
      <c r="E462" s="46">
        <f t="shared" si="30"/>
        <v>237700.49940000003</v>
      </c>
      <c r="F462" s="47">
        <f t="shared" si="28"/>
        <v>6.3288087336374321E-3</v>
      </c>
      <c r="G462" s="63">
        <v>3.1347599768652397</v>
      </c>
      <c r="H462" s="63">
        <v>7.91</v>
      </c>
      <c r="I462" s="49">
        <f t="shared" si="29"/>
        <v>1.9839296319441803E-4</v>
      </c>
      <c r="J462" s="49">
        <f t="shared" si="31"/>
        <v>5.0060877083072091E-4</v>
      </c>
      <c r="K462" s="55"/>
    </row>
    <row r="463" spans="1:11">
      <c r="A463" s="43" t="s">
        <v>1403</v>
      </c>
      <c r="B463" s="44" t="s">
        <v>1404</v>
      </c>
      <c r="C463" s="45">
        <v>178.34399999999999</v>
      </c>
      <c r="D463" s="62">
        <v>199.26</v>
      </c>
      <c r="E463" s="46" t="str">
        <f t="shared" si="30"/>
        <v>Excl.</v>
      </c>
      <c r="F463" s="47" t="str">
        <f t="shared" si="28"/>
        <v>Excl.</v>
      </c>
      <c r="G463" s="63">
        <v>3.9546321389139818</v>
      </c>
      <c r="H463" s="63" t="s">
        <v>46</v>
      </c>
      <c r="I463" s="49" t="str">
        <f t="shared" si="29"/>
        <v/>
      </c>
      <c r="J463" s="49" t="str">
        <f t="shared" si="31"/>
        <v/>
      </c>
      <c r="K463" s="55"/>
    </row>
    <row r="464" spans="1:11">
      <c r="A464" s="43" t="s">
        <v>1405</v>
      </c>
      <c r="B464" s="44" t="s">
        <v>1406</v>
      </c>
      <c r="C464" s="45">
        <v>323.8</v>
      </c>
      <c r="D464" s="62">
        <v>294.91000000000003</v>
      </c>
      <c r="E464" s="46" t="str">
        <f t="shared" si="30"/>
        <v>Excl.</v>
      </c>
      <c r="F464" s="47" t="str">
        <f t="shared" si="28"/>
        <v>Excl.</v>
      </c>
      <c r="G464" s="63" t="s">
        <v>46</v>
      </c>
      <c r="H464" s="63">
        <v>11</v>
      </c>
      <c r="I464" s="49" t="str">
        <f t="shared" si="29"/>
        <v/>
      </c>
      <c r="J464" s="49" t="str">
        <f t="shared" si="31"/>
        <v/>
      </c>
      <c r="K464" s="55"/>
    </row>
    <row r="465" spans="1:11">
      <c r="A465" s="43" t="s">
        <v>1407</v>
      </c>
      <c r="B465" s="44" t="s">
        <v>1408</v>
      </c>
      <c r="C465" s="45">
        <v>205</v>
      </c>
      <c r="D465" s="62">
        <v>656.93</v>
      </c>
      <c r="E465" s="46" t="str">
        <f t="shared" si="30"/>
        <v>Excl.</v>
      </c>
      <c r="F465" s="47" t="str">
        <f t="shared" si="28"/>
        <v>Excl.</v>
      </c>
      <c r="G465" s="63" t="s">
        <v>46</v>
      </c>
      <c r="H465" s="63">
        <v>25</v>
      </c>
      <c r="I465" s="49" t="str">
        <f t="shared" si="29"/>
        <v/>
      </c>
      <c r="J465" s="49" t="str">
        <f t="shared" si="31"/>
        <v/>
      </c>
      <c r="K465" s="55"/>
    </row>
    <row r="466" spans="1:11">
      <c r="A466" s="43" t="s">
        <v>1409</v>
      </c>
      <c r="B466" s="44" t="s">
        <v>1410</v>
      </c>
      <c r="C466" s="45">
        <v>244.523</v>
      </c>
      <c r="D466" s="62">
        <v>107.01</v>
      </c>
      <c r="E466" s="46">
        <f t="shared" si="30"/>
        <v>26166.406230000001</v>
      </c>
      <c r="F466" s="47">
        <f t="shared" si="28"/>
        <v>6.9668419163754138E-4</v>
      </c>
      <c r="G466" s="63">
        <v>1.060648537519858</v>
      </c>
      <c r="H466" s="63">
        <v>11.04</v>
      </c>
      <c r="I466" s="49">
        <f t="shared" si="29"/>
        <v>7.3893706897356267E-6</v>
      </c>
      <c r="J466" s="49">
        <f t="shared" si="31"/>
        <v>7.6913934756784564E-5</v>
      </c>
      <c r="K466" s="55"/>
    </row>
    <row r="467" spans="1:11">
      <c r="A467" s="43" t="s">
        <v>1411</v>
      </c>
      <c r="B467" s="44" t="s">
        <v>1412</v>
      </c>
      <c r="C467" s="45">
        <v>82.775000000000006</v>
      </c>
      <c r="D467" s="62">
        <v>100.95</v>
      </c>
      <c r="E467" s="46">
        <f t="shared" si="30"/>
        <v>8356.1362500000014</v>
      </c>
      <c r="F467" s="47">
        <f t="shared" si="28"/>
        <v>2.2248328552928713E-4</v>
      </c>
      <c r="G467" s="63">
        <v>4.3189697870232786</v>
      </c>
      <c r="H467" s="63">
        <v>4.1100000000000003</v>
      </c>
      <c r="I467" s="49">
        <f t="shared" si="29"/>
        <v>9.6089858831866458E-6</v>
      </c>
      <c r="J467" s="49">
        <f t="shared" si="31"/>
        <v>9.1440630352537026E-6</v>
      </c>
      <c r="K467" s="55"/>
    </row>
    <row r="468" spans="1:11">
      <c r="A468" s="43" t="s">
        <v>1413</v>
      </c>
      <c r="B468" s="44" t="s">
        <v>1414</v>
      </c>
      <c r="C468" s="45">
        <v>313.68</v>
      </c>
      <c r="D468" s="62">
        <v>40.17</v>
      </c>
      <c r="E468" s="46" t="str">
        <f t="shared" si="30"/>
        <v>Excl.</v>
      </c>
      <c r="F468" s="47" t="str">
        <f t="shared" si="28"/>
        <v>Excl.</v>
      </c>
      <c r="G468" s="63" t="s">
        <v>46</v>
      </c>
      <c r="H468" s="63">
        <v>15.86</v>
      </c>
      <c r="I468" s="49" t="str">
        <f t="shared" si="29"/>
        <v/>
      </c>
      <c r="J468" s="49" t="str">
        <f t="shared" si="31"/>
        <v/>
      </c>
      <c r="K468" s="55"/>
    </row>
    <row r="469" spans="1:11">
      <c r="A469" s="43" t="s">
        <v>1415</v>
      </c>
      <c r="B469" s="44" t="s">
        <v>1416</v>
      </c>
      <c r="C469" s="45">
        <v>526.59</v>
      </c>
      <c r="D469" s="62">
        <v>90.25</v>
      </c>
      <c r="E469" s="46">
        <f t="shared" si="30"/>
        <v>47524.747500000005</v>
      </c>
      <c r="F469" s="47">
        <f t="shared" si="28"/>
        <v>1.2653529874826746E-3</v>
      </c>
      <c r="G469" s="63">
        <v>3.9002770083102498</v>
      </c>
      <c r="H469" s="63">
        <v>6.1</v>
      </c>
      <c r="I469" s="49">
        <f t="shared" si="29"/>
        <v>4.9352271644753632E-5</v>
      </c>
      <c r="J469" s="49">
        <f t="shared" si="31"/>
        <v>7.7186532236443153E-5</v>
      </c>
      <c r="K469" s="55"/>
    </row>
    <row r="470" spans="1:11">
      <c r="A470" s="43" t="s">
        <v>1417</v>
      </c>
      <c r="B470" s="44" t="s">
        <v>1418</v>
      </c>
      <c r="C470" s="45">
        <v>612.53599999999994</v>
      </c>
      <c r="D470" s="62">
        <v>34.79</v>
      </c>
      <c r="E470" s="46">
        <f t="shared" si="30"/>
        <v>21310.127439999997</v>
      </c>
      <c r="F470" s="47">
        <f t="shared" si="28"/>
        <v>5.6738509594060475E-4</v>
      </c>
      <c r="G470" s="63">
        <v>3.2193158953722336</v>
      </c>
      <c r="H470" s="63">
        <v>5.86</v>
      </c>
      <c r="I470" s="49">
        <f t="shared" si="29"/>
        <v>1.8265918581588885E-5</v>
      </c>
      <c r="J470" s="49">
        <f t="shared" si="31"/>
        <v>3.3248766622119441E-5</v>
      </c>
      <c r="K470" s="55"/>
    </row>
    <row r="471" spans="1:11">
      <c r="A471" s="43" t="s">
        <v>1419</v>
      </c>
      <c r="B471" s="44" t="s">
        <v>1420</v>
      </c>
      <c r="C471" s="45">
        <v>119.744</v>
      </c>
      <c r="D471" s="62">
        <v>176.24</v>
      </c>
      <c r="E471" s="46" t="str">
        <f t="shared" si="30"/>
        <v>Excl.</v>
      </c>
      <c r="F471" s="47" t="str">
        <f t="shared" si="28"/>
        <v>Excl.</v>
      </c>
      <c r="G471" s="63" t="s">
        <v>46</v>
      </c>
      <c r="H471" s="63">
        <v>14.94</v>
      </c>
      <c r="I471" s="49" t="str">
        <f t="shared" si="29"/>
        <v/>
      </c>
      <c r="J471" s="49" t="str">
        <f t="shared" si="31"/>
        <v/>
      </c>
      <c r="K471" s="55"/>
    </row>
    <row r="472" spans="1:11">
      <c r="A472" s="43" t="s">
        <v>1421</v>
      </c>
      <c r="B472" s="44" t="s">
        <v>1422</v>
      </c>
      <c r="C472" s="45">
        <v>103.197</v>
      </c>
      <c r="D472" s="62">
        <v>160.75</v>
      </c>
      <c r="E472" s="46">
        <f t="shared" si="30"/>
        <v>16588.917750000001</v>
      </c>
      <c r="F472" s="47">
        <f t="shared" si="28"/>
        <v>4.416822337470992E-4</v>
      </c>
      <c r="G472" s="63">
        <v>1.0699844479004665</v>
      </c>
      <c r="H472" s="63">
        <v>13.58</v>
      </c>
      <c r="I472" s="49">
        <f t="shared" si="29"/>
        <v>4.7259312102333477E-6</v>
      </c>
      <c r="J472" s="49">
        <f t="shared" si="31"/>
        <v>5.9980447342856075E-5</v>
      </c>
      <c r="K472" s="55"/>
    </row>
    <row r="473" spans="1:11">
      <c r="A473" s="43" t="s">
        <v>1423</v>
      </c>
      <c r="B473" s="44" t="s">
        <v>1424</v>
      </c>
      <c r="C473" s="45">
        <v>130.73599999999999</v>
      </c>
      <c r="D473" s="62">
        <v>932.44</v>
      </c>
      <c r="E473" s="46">
        <f t="shared" si="30"/>
        <v>121903.47584</v>
      </c>
      <c r="F473" s="47">
        <f t="shared" si="28"/>
        <v>3.2456969358683292E-3</v>
      </c>
      <c r="G473" s="63">
        <v>0.8579640513062502</v>
      </c>
      <c r="H473" s="63">
        <v>8.61</v>
      </c>
      <c r="I473" s="49">
        <f t="shared" si="29"/>
        <v>2.7846912924098741E-5</v>
      </c>
      <c r="J473" s="49">
        <f t="shared" si="31"/>
        <v>2.7945450617826309E-4</v>
      </c>
      <c r="K473" s="55"/>
    </row>
    <row r="474" spans="1:11">
      <c r="A474" s="43" t="s">
        <v>1425</v>
      </c>
      <c r="B474" s="44" t="s">
        <v>1426</v>
      </c>
      <c r="C474" s="45">
        <v>63.863</v>
      </c>
      <c r="D474" s="62">
        <v>121.93</v>
      </c>
      <c r="E474" s="46" t="str">
        <f t="shared" si="30"/>
        <v>Excl.</v>
      </c>
      <c r="F474" s="47" t="str">
        <f t="shared" si="28"/>
        <v>Excl.</v>
      </c>
      <c r="G474" s="63" t="s">
        <v>46</v>
      </c>
      <c r="H474" s="63">
        <v>2.7349999999999999</v>
      </c>
      <c r="I474" s="49" t="str">
        <f t="shared" si="29"/>
        <v/>
      </c>
      <c r="J474" s="49" t="str">
        <f t="shared" si="31"/>
        <v/>
      </c>
      <c r="K474" s="55"/>
    </row>
    <row r="475" spans="1:11">
      <c r="A475" s="43" t="s">
        <v>1427</v>
      </c>
      <c r="B475" s="44" t="s">
        <v>1428</v>
      </c>
      <c r="C475" s="45">
        <v>166.02500000000001</v>
      </c>
      <c r="D475" s="62">
        <v>81.38</v>
      </c>
      <c r="E475" s="46">
        <f t="shared" si="30"/>
        <v>13511.1145</v>
      </c>
      <c r="F475" s="47">
        <f t="shared" si="28"/>
        <v>3.5973529573819372E-4</v>
      </c>
      <c r="G475" s="63">
        <v>1.130498894077169</v>
      </c>
      <c r="H475" s="63">
        <v>13.13</v>
      </c>
      <c r="I475" s="49">
        <f t="shared" si="29"/>
        <v>4.0668035399255131E-6</v>
      </c>
      <c r="J475" s="49">
        <f t="shared" si="31"/>
        <v>4.7233244330424836E-5</v>
      </c>
      <c r="K475" s="55"/>
    </row>
    <row r="476" spans="1:11">
      <c r="A476" s="43" t="s">
        <v>1429</v>
      </c>
      <c r="B476" s="44" t="s">
        <v>1430</v>
      </c>
      <c r="C476" s="45">
        <v>456.46499999999997</v>
      </c>
      <c r="D476" s="62">
        <v>78</v>
      </c>
      <c r="E476" s="46">
        <f t="shared" si="30"/>
        <v>35604.269999999997</v>
      </c>
      <c r="F476" s="47">
        <f t="shared" si="28"/>
        <v>9.4796862227705171E-4</v>
      </c>
      <c r="G476" s="63">
        <v>0.15384615384615385</v>
      </c>
      <c r="H476" s="63">
        <v>11.26</v>
      </c>
      <c r="I476" s="49">
        <f t="shared" si="29"/>
        <v>1.4584132650416179E-6</v>
      </c>
      <c r="J476" s="49">
        <f t="shared" si="31"/>
        <v>1.0674126686839602E-4</v>
      </c>
      <c r="K476" s="55"/>
    </row>
    <row r="477" spans="1:11">
      <c r="A477" s="43" t="s">
        <v>1431</v>
      </c>
      <c r="B477" s="44" t="s">
        <v>1432</v>
      </c>
      <c r="C477" s="45">
        <v>258.053</v>
      </c>
      <c r="D477" s="62">
        <v>455.34</v>
      </c>
      <c r="E477" s="46" t="str">
        <f t="shared" si="30"/>
        <v>Excl.</v>
      </c>
      <c r="F477" s="47" t="str">
        <f t="shared" si="28"/>
        <v>Excl.</v>
      </c>
      <c r="G477" s="63" t="s">
        <v>46</v>
      </c>
      <c r="H477" s="63">
        <v>12.785</v>
      </c>
      <c r="I477" s="49" t="str">
        <f t="shared" si="29"/>
        <v/>
      </c>
      <c r="J477" s="49" t="str">
        <f t="shared" si="31"/>
        <v/>
      </c>
      <c r="K477" s="55"/>
    </row>
    <row r="478" spans="1:11">
      <c r="A478" s="43" t="s">
        <v>1433</v>
      </c>
      <c r="B478" s="44" t="s">
        <v>1434</v>
      </c>
      <c r="C478" s="45">
        <v>1445.3430000000001</v>
      </c>
      <c r="D478" s="62">
        <v>10.17</v>
      </c>
      <c r="E478" s="46">
        <f t="shared" si="30"/>
        <v>14699.13831</v>
      </c>
      <c r="F478" s="47">
        <f t="shared" si="28"/>
        <v>3.9136659429867633E-4</v>
      </c>
      <c r="G478" s="63">
        <v>4.9164208456243852</v>
      </c>
      <c r="H478" s="63">
        <v>2.63</v>
      </c>
      <c r="I478" s="49">
        <f t="shared" si="29"/>
        <v>1.9241228824910339E-5</v>
      </c>
      <c r="J478" s="49">
        <f t="shared" si="31"/>
        <v>1.0292941430055187E-5</v>
      </c>
      <c r="K478" s="55"/>
    </row>
    <row r="479" spans="1:11">
      <c r="A479" s="43" t="s">
        <v>1435</v>
      </c>
      <c r="B479" s="44" t="s">
        <v>1436</v>
      </c>
      <c r="C479" s="45">
        <v>2191.4459999999999</v>
      </c>
      <c r="D479" s="62">
        <v>466.83</v>
      </c>
      <c r="E479" s="46">
        <f t="shared" si="30"/>
        <v>1023032.7361799999</v>
      </c>
      <c r="F479" s="47">
        <f t="shared" si="28"/>
        <v>2.7238388357937886E-2</v>
      </c>
      <c r="G479" s="63">
        <v>0.42842148105305999</v>
      </c>
      <c r="H479" s="63">
        <v>18.574999999999999</v>
      </c>
      <c r="I479" s="49">
        <f t="shared" si="29"/>
        <v>1.1669510681806177E-4</v>
      </c>
      <c r="J479" s="49">
        <f t="shared" si="31"/>
        <v>5.0595306374869621E-3</v>
      </c>
      <c r="K479" s="55"/>
    </row>
    <row r="480" spans="1:11">
      <c r="A480" s="43" t="s">
        <v>1437</v>
      </c>
      <c r="B480" s="44" t="s">
        <v>1438</v>
      </c>
      <c r="C480" s="45">
        <v>1171.854</v>
      </c>
      <c r="D480" s="62">
        <v>174.96</v>
      </c>
      <c r="E480" s="46">
        <f t="shared" si="30"/>
        <v>205027.57584</v>
      </c>
      <c r="F480" s="47">
        <f t="shared" si="28"/>
        <v>5.4588876165091596E-3</v>
      </c>
      <c r="G480" s="63">
        <v>1.4860539551897578</v>
      </c>
      <c r="H480" s="63">
        <v>5</v>
      </c>
      <c r="I480" s="49">
        <f t="shared" si="29"/>
        <v>8.1122015334498266E-5</v>
      </c>
      <c r="J480" s="49">
        <f t="shared" si="31"/>
        <v>2.7294438082545798E-4</v>
      </c>
      <c r="K480" s="55"/>
    </row>
    <row r="481" spans="1:11">
      <c r="A481" s="43" t="s">
        <v>1439</v>
      </c>
      <c r="B481" s="44" t="s">
        <v>1440</v>
      </c>
      <c r="C481" s="45">
        <v>66.59</v>
      </c>
      <c r="D481" s="62">
        <v>669.41</v>
      </c>
      <c r="E481" s="46">
        <f t="shared" si="30"/>
        <v>44576.011899999998</v>
      </c>
      <c r="F481" s="47">
        <f t="shared" si="28"/>
        <v>1.1868424935393555E-3</v>
      </c>
      <c r="G481" s="63">
        <v>0.97399202282607067</v>
      </c>
      <c r="H481" s="63">
        <v>5.27</v>
      </c>
      <c r="I481" s="49">
        <f t="shared" si="29"/>
        <v>1.1559751210583344E-5</v>
      </c>
      <c r="J481" s="49">
        <f t="shared" si="31"/>
        <v>6.254659940952403E-5</v>
      </c>
      <c r="K481" s="55"/>
    </row>
    <row r="482" spans="1:11">
      <c r="A482" s="43" t="s">
        <v>1441</v>
      </c>
      <c r="B482" s="44" t="s">
        <v>1442</v>
      </c>
      <c r="C482" s="45">
        <v>651.18600000000004</v>
      </c>
      <c r="D482" s="62">
        <v>202.19</v>
      </c>
      <c r="E482" s="46">
        <f t="shared" si="30"/>
        <v>131663.29734000002</v>
      </c>
      <c r="F482" s="47">
        <f t="shared" si="28"/>
        <v>3.5055535356813563E-3</v>
      </c>
      <c r="G482" s="63">
        <v>2.1366041841831942</v>
      </c>
      <c r="H482" s="63">
        <v>8.4949999999999992</v>
      </c>
      <c r="I482" s="49">
        <f t="shared" si="29"/>
        <v>7.4899803522149766E-5</v>
      </c>
      <c r="J482" s="49">
        <f t="shared" si="31"/>
        <v>2.9779677285613116E-4</v>
      </c>
      <c r="K482" s="55"/>
    </row>
    <row r="483" spans="1:11">
      <c r="A483" s="43" t="s">
        <v>1443</v>
      </c>
      <c r="B483" s="44" t="s">
        <v>1444</v>
      </c>
      <c r="C483" s="45">
        <v>174.88300000000001</v>
      </c>
      <c r="D483" s="62">
        <v>119</v>
      </c>
      <c r="E483" s="46">
        <f t="shared" si="30"/>
        <v>20811.077000000001</v>
      </c>
      <c r="F483" s="47">
        <f t="shared" si="28"/>
        <v>5.5409780882438098E-4</v>
      </c>
      <c r="G483" s="63">
        <v>4.26890756302521</v>
      </c>
      <c r="H483" s="63">
        <v>4.21</v>
      </c>
      <c r="I483" s="49">
        <f t="shared" si="29"/>
        <v>2.3653923267460967E-5</v>
      </c>
      <c r="J483" s="49">
        <f t="shared" si="31"/>
        <v>2.3327517751506438E-5</v>
      </c>
      <c r="K483" s="55"/>
    </row>
    <row r="484" spans="1:11">
      <c r="A484" s="43" t="s">
        <v>1445</v>
      </c>
      <c r="B484" s="44" t="s">
        <v>1446</v>
      </c>
      <c r="C484" s="45">
        <v>645.31200000000001</v>
      </c>
      <c r="D484" s="62">
        <v>51.02</v>
      </c>
      <c r="E484" s="46">
        <f t="shared" si="30"/>
        <v>32923.818240000001</v>
      </c>
      <c r="F484" s="47">
        <f t="shared" si="28"/>
        <v>8.7660122274864415E-4</v>
      </c>
      <c r="G484" s="63">
        <v>0.78400627205017637</v>
      </c>
      <c r="H484" s="63">
        <v>12</v>
      </c>
      <c r="I484" s="49">
        <f t="shared" si="29"/>
        <v>6.8726085672179072E-6</v>
      </c>
      <c r="J484" s="49">
        <f t="shared" si="31"/>
        <v>1.051921467298373E-4</v>
      </c>
      <c r="K484" s="55"/>
    </row>
    <row r="485" spans="1:11">
      <c r="A485" s="43" t="s">
        <v>1447</v>
      </c>
      <c r="B485" s="44" t="s">
        <v>1448</v>
      </c>
      <c r="C485" s="45">
        <v>209.989</v>
      </c>
      <c r="D485" s="62">
        <v>93.24</v>
      </c>
      <c r="E485" s="46" t="str">
        <f t="shared" si="30"/>
        <v>Excl.</v>
      </c>
      <c r="F485" s="47" t="str">
        <f t="shared" si="28"/>
        <v>Excl.</v>
      </c>
      <c r="G485" s="63">
        <v>3.0030030030030028</v>
      </c>
      <c r="H485" s="63" t="s">
        <v>46</v>
      </c>
      <c r="I485" s="49" t="str">
        <f t="shared" si="29"/>
        <v/>
      </c>
      <c r="J485" s="49" t="str">
        <f t="shared" si="31"/>
        <v/>
      </c>
      <c r="K485" s="55"/>
    </row>
    <row r="486" spans="1:11">
      <c r="A486" s="43" t="s">
        <v>1449</v>
      </c>
      <c r="B486" s="44" t="s">
        <v>1450</v>
      </c>
      <c r="C486" s="45">
        <v>328.803</v>
      </c>
      <c r="D486" s="62">
        <v>52.99</v>
      </c>
      <c r="E486" s="46" t="str">
        <f t="shared" si="30"/>
        <v>Excl.</v>
      </c>
      <c r="F486" s="47" t="str">
        <f t="shared" si="28"/>
        <v>Excl.</v>
      </c>
      <c r="G486" s="63" t="s">
        <v>46</v>
      </c>
      <c r="H486" s="63">
        <v>12.79</v>
      </c>
      <c r="I486" s="49" t="str">
        <f t="shared" si="29"/>
        <v/>
      </c>
      <c r="J486" s="49" t="str">
        <f t="shared" si="31"/>
        <v/>
      </c>
      <c r="K486" s="55"/>
    </row>
    <row r="487" spans="1:11">
      <c r="A487" s="43" t="s">
        <v>1451</v>
      </c>
      <c r="B487" s="44" t="s">
        <v>1452</v>
      </c>
      <c r="C487" s="45">
        <v>190.684</v>
      </c>
      <c r="D487" s="62">
        <v>27.88</v>
      </c>
      <c r="E487" s="46" t="str">
        <f t="shared" si="30"/>
        <v>Excl.</v>
      </c>
      <c r="F487" s="47" t="str">
        <f t="shared" si="28"/>
        <v>Excl.</v>
      </c>
      <c r="G487" s="63">
        <v>0.71736011477761841</v>
      </c>
      <c r="H487" s="63" t="s">
        <v>46</v>
      </c>
      <c r="I487" s="49" t="str">
        <f t="shared" si="29"/>
        <v/>
      </c>
      <c r="J487" s="49" t="str">
        <f t="shared" si="31"/>
        <v/>
      </c>
      <c r="K487" s="55"/>
    </row>
    <row r="488" spans="1:11">
      <c r="A488" s="43" t="s">
        <v>1453</v>
      </c>
      <c r="B488" s="44" t="s">
        <v>1454</v>
      </c>
      <c r="C488" s="45">
        <v>534.90599999999995</v>
      </c>
      <c r="D488" s="62">
        <v>71.59</v>
      </c>
      <c r="E488" s="46" t="str">
        <f t="shared" si="30"/>
        <v>Excl.</v>
      </c>
      <c r="F488" s="47" t="str">
        <f t="shared" si="28"/>
        <v>Excl.</v>
      </c>
      <c r="G488" s="63" t="s">
        <v>46</v>
      </c>
      <c r="H488" s="63">
        <v>5.1550000000000002</v>
      </c>
      <c r="I488" s="49" t="str">
        <f t="shared" si="29"/>
        <v/>
      </c>
      <c r="J488" s="49" t="str">
        <f t="shared" si="31"/>
        <v/>
      </c>
      <c r="K488" s="55"/>
    </row>
    <row r="489" spans="1:11">
      <c r="A489" s="43" t="s">
        <v>1455</v>
      </c>
      <c r="B489" s="44" t="s">
        <v>1456</v>
      </c>
      <c r="C489" s="45">
        <v>61.64</v>
      </c>
      <c r="D489" s="62">
        <v>572.08000000000004</v>
      </c>
      <c r="E489" s="46">
        <f t="shared" si="30"/>
        <v>35263.011200000001</v>
      </c>
      <c r="F489" s="47">
        <f t="shared" si="28"/>
        <v>9.3888255944032137E-4</v>
      </c>
      <c r="G489" s="63">
        <v>0.517410152426234</v>
      </c>
      <c r="H489" s="63">
        <v>9.7100000000000009</v>
      </c>
      <c r="I489" s="49">
        <f t="shared" si="29"/>
        <v>4.8578736819034939E-6</v>
      </c>
      <c r="J489" s="49">
        <f t="shared" si="31"/>
        <v>9.1165496521655211E-5</v>
      </c>
      <c r="K489" s="55"/>
    </row>
    <row r="490" spans="1:11">
      <c r="A490" s="43" t="s">
        <v>1457</v>
      </c>
      <c r="B490" s="44" t="s">
        <v>1458</v>
      </c>
      <c r="C490" s="45">
        <v>156.11199999999999</v>
      </c>
      <c r="D490" s="62">
        <v>140.94</v>
      </c>
      <c r="E490" s="46">
        <f t="shared" si="30"/>
        <v>22002.425279999999</v>
      </c>
      <c r="F490" s="47">
        <f t="shared" si="28"/>
        <v>5.8581762185927065E-4</v>
      </c>
      <c r="G490" s="63">
        <v>0.34057045551298426</v>
      </c>
      <c r="H490" s="63">
        <v>17.47</v>
      </c>
      <c r="I490" s="49">
        <f t="shared" si="29"/>
        <v>1.9951217432414497E-6</v>
      </c>
      <c r="J490" s="49">
        <f t="shared" si="31"/>
        <v>1.0234233853881458E-4</v>
      </c>
      <c r="K490" s="55"/>
    </row>
    <row r="491" spans="1:11">
      <c r="A491" s="43" t="s">
        <v>1459</v>
      </c>
      <c r="B491" s="44" t="s">
        <v>1460</v>
      </c>
      <c r="C491" s="45">
        <v>1046.046</v>
      </c>
      <c r="D491" s="62">
        <v>62.99</v>
      </c>
      <c r="E491" s="46" t="str">
        <f t="shared" si="30"/>
        <v>Excl.</v>
      </c>
      <c r="F491" s="47" t="str">
        <f t="shared" si="28"/>
        <v>Excl.</v>
      </c>
      <c r="G491" s="63" t="s">
        <v>46</v>
      </c>
      <c r="H491" s="63">
        <v>8.6850000000000005</v>
      </c>
      <c r="I491" s="49" t="str">
        <f t="shared" si="29"/>
        <v/>
      </c>
      <c r="J491" s="49" t="str">
        <f t="shared" si="31"/>
        <v/>
      </c>
      <c r="K491" s="55"/>
    </row>
    <row r="492" spans="1:11">
      <c r="A492" s="43" t="s">
        <v>1461</v>
      </c>
      <c r="B492" s="44" t="s">
        <v>1462</v>
      </c>
      <c r="C492" s="45">
        <v>3189.1959999999999</v>
      </c>
      <c r="D492" s="62">
        <v>178.08</v>
      </c>
      <c r="E492" s="46" t="str">
        <f t="shared" si="30"/>
        <v>Excl.</v>
      </c>
      <c r="F492" s="47" t="str">
        <f t="shared" si="28"/>
        <v>Excl.</v>
      </c>
      <c r="G492" s="63" t="s">
        <v>46</v>
      </c>
      <c r="H492" s="63" t="s">
        <v>46</v>
      </c>
      <c r="I492" s="49" t="str">
        <f t="shared" si="29"/>
        <v/>
      </c>
      <c r="J492" s="49" t="str">
        <f t="shared" si="31"/>
        <v/>
      </c>
      <c r="K492" s="55"/>
    </row>
    <row r="493" spans="1:11">
      <c r="A493" s="43" t="s">
        <v>1463</v>
      </c>
      <c r="B493" s="44" t="s">
        <v>1464</v>
      </c>
      <c r="C493" s="45">
        <v>375.49400000000003</v>
      </c>
      <c r="D493" s="62">
        <v>102.63</v>
      </c>
      <c r="E493" s="46" t="str">
        <f t="shared" si="30"/>
        <v>Excl.</v>
      </c>
      <c r="F493" s="47" t="str">
        <f t="shared" si="28"/>
        <v>Excl.</v>
      </c>
      <c r="G493" s="63" t="s">
        <v>46</v>
      </c>
      <c r="H493" s="63">
        <v>3.53</v>
      </c>
      <c r="I493" s="49" t="str">
        <f t="shared" si="29"/>
        <v/>
      </c>
      <c r="J493" s="49" t="str">
        <f t="shared" si="31"/>
        <v/>
      </c>
      <c r="K493" s="55"/>
    </row>
    <row r="494" spans="1:11">
      <c r="A494" s="43" t="s">
        <v>1465</v>
      </c>
      <c r="B494" s="44" t="s">
        <v>1466</v>
      </c>
      <c r="C494" s="45">
        <v>703.26800000000003</v>
      </c>
      <c r="D494" s="62">
        <v>57.63</v>
      </c>
      <c r="E494" s="46">
        <f t="shared" si="30"/>
        <v>40529.334840000003</v>
      </c>
      <c r="F494" s="47">
        <f t="shared" si="28"/>
        <v>1.0790991560866189E-3</v>
      </c>
      <c r="G494" s="63">
        <v>4.8585806003817451</v>
      </c>
      <c r="H494" s="63">
        <v>2.46</v>
      </c>
      <c r="I494" s="49">
        <f t="shared" si="29"/>
        <v>5.2428902256507591E-5</v>
      </c>
      <c r="J494" s="49">
        <f t="shared" si="31"/>
        <v>2.6545839239730825E-5</v>
      </c>
      <c r="K494" s="55"/>
    </row>
    <row r="495" spans="1:11">
      <c r="A495" s="43" t="s">
        <v>1467</v>
      </c>
      <c r="B495" s="44" t="s">
        <v>1468</v>
      </c>
      <c r="C495" s="45">
        <v>43.457999999999998</v>
      </c>
      <c r="D495" s="62">
        <v>390.93</v>
      </c>
      <c r="E495" s="46">
        <f t="shared" si="30"/>
        <v>16989.035939999998</v>
      </c>
      <c r="F495" s="47">
        <f t="shared" si="28"/>
        <v>4.5233543599846639E-4</v>
      </c>
      <c r="G495" s="63">
        <v>2.0464021691862992</v>
      </c>
      <c r="H495" s="63">
        <v>1.85</v>
      </c>
      <c r="I495" s="49">
        <f t="shared" si="29"/>
        <v>9.256602174270921E-6</v>
      </c>
      <c r="J495" s="49">
        <f t="shared" si="31"/>
        <v>8.3682055659716276E-6</v>
      </c>
      <c r="K495" s="55"/>
    </row>
    <row r="496" spans="1:11">
      <c r="A496" s="43" t="s">
        <v>1469</v>
      </c>
      <c r="B496" s="44" t="s">
        <v>1470</v>
      </c>
      <c r="C496" s="45">
        <v>47.421999999999997</v>
      </c>
      <c r="D496" s="62">
        <v>396.95</v>
      </c>
      <c r="E496" s="46" t="str">
        <f t="shared" si="30"/>
        <v>Excl.</v>
      </c>
      <c r="F496" s="47" t="str">
        <f t="shared" si="28"/>
        <v>Excl.</v>
      </c>
      <c r="G496" s="63" t="s">
        <v>46</v>
      </c>
      <c r="H496" s="63">
        <v>7.34</v>
      </c>
      <c r="I496" s="49" t="str">
        <f t="shared" si="29"/>
        <v/>
      </c>
      <c r="J496" s="49" t="str">
        <f t="shared" si="31"/>
        <v/>
      </c>
      <c r="K496" s="55"/>
    </row>
    <row r="497" spans="1:11">
      <c r="A497" s="43" t="s">
        <v>1471</v>
      </c>
      <c r="B497" s="44" t="s">
        <v>1472</v>
      </c>
      <c r="C497" s="45">
        <v>274.08600000000001</v>
      </c>
      <c r="D497" s="62">
        <v>175.9</v>
      </c>
      <c r="E497" s="46" t="str">
        <f t="shared" si="30"/>
        <v>Excl.</v>
      </c>
      <c r="F497" s="47" t="str">
        <f t="shared" si="28"/>
        <v>Excl.</v>
      </c>
      <c r="G497" s="63" t="s">
        <v>46</v>
      </c>
      <c r="H497" s="63">
        <v>63.97</v>
      </c>
      <c r="I497" s="49" t="str">
        <f t="shared" si="29"/>
        <v/>
      </c>
      <c r="J497" s="49" t="str">
        <f t="shared" si="31"/>
        <v/>
      </c>
      <c r="K497" s="55"/>
    </row>
    <row r="498" spans="1:11">
      <c r="A498" s="43" t="s">
        <v>1451</v>
      </c>
      <c r="B498" s="44" t="s">
        <v>1473</v>
      </c>
      <c r="C498" s="45">
        <v>379.20499999999998</v>
      </c>
      <c r="D498" s="62">
        <v>27.19</v>
      </c>
      <c r="E498" s="46" t="str">
        <f t="shared" si="30"/>
        <v>Excl.</v>
      </c>
      <c r="F498" s="47" t="str">
        <f t="shared" si="28"/>
        <v>Excl.</v>
      </c>
      <c r="G498" s="63">
        <v>0.73556454578889297</v>
      </c>
      <c r="H498" s="63" t="s">
        <v>46</v>
      </c>
      <c r="I498" s="49" t="str">
        <f t="shared" si="29"/>
        <v/>
      </c>
      <c r="J498" s="49" t="str">
        <f t="shared" si="31"/>
        <v/>
      </c>
      <c r="K498" s="55"/>
    </row>
    <row r="499" spans="1:11">
      <c r="A499" s="43" t="s">
        <v>1474</v>
      </c>
      <c r="B499" s="44" t="s">
        <v>1475</v>
      </c>
      <c r="C499" s="45">
        <v>999.73500000000001</v>
      </c>
      <c r="D499" s="62">
        <v>37.549999999999997</v>
      </c>
      <c r="E499" s="46">
        <f t="shared" si="30"/>
        <v>37540.049249999996</v>
      </c>
      <c r="F499" s="47">
        <f t="shared" si="28"/>
        <v>9.9950901304071585E-4</v>
      </c>
      <c r="G499" s="63">
        <v>4.0479360852197077</v>
      </c>
      <c r="H499" s="63">
        <v>5.27</v>
      </c>
      <c r="I499" s="49">
        <f t="shared" si="29"/>
        <v>4.0459486013898492E-5</v>
      </c>
      <c r="J499" s="49">
        <f t="shared" si="31"/>
        <v>5.2674124987245723E-5</v>
      </c>
      <c r="K499" s="55"/>
    </row>
    <row r="500" spans="1:11">
      <c r="A500" s="43" t="s">
        <v>1476</v>
      </c>
      <c r="B500" s="44" t="s">
        <v>1477</v>
      </c>
      <c r="C500" s="45">
        <v>255.25</v>
      </c>
      <c r="D500" s="62">
        <v>101.85</v>
      </c>
      <c r="E500" s="46">
        <f t="shared" si="30"/>
        <v>25997.212499999998</v>
      </c>
      <c r="F500" s="47">
        <f t="shared" si="28"/>
        <v>6.9217938513186055E-4</v>
      </c>
      <c r="G500" s="63">
        <v>0.98183603338242509</v>
      </c>
      <c r="H500" s="63">
        <v>11.8</v>
      </c>
      <c r="I500" s="49">
        <f t="shared" si="29"/>
        <v>6.7960666188695198E-6</v>
      </c>
      <c r="J500" s="49">
        <f t="shared" si="31"/>
        <v>8.1677167445559558E-5</v>
      </c>
      <c r="K500" s="55"/>
    </row>
    <row r="501" spans="1:11">
      <c r="A501" s="43" t="s">
        <v>1478</v>
      </c>
      <c r="B501" s="44" t="s">
        <v>1479</v>
      </c>
      <c r="C501" s="45">
        <v>434.52300000000002</v>
      </c>
      <c r="D501" s="62">
        <v>102.5</v>
      </c>
      <c r="E501" s="46">
        <f t="shared" si="30"/>
        <v>44538.607500000006</v>
      </c>
      <c r="F501" s="47">
        <f t="shared" si="28"/>
        <v>1.1858465962063924E-3</v>
      </c>
      <c r="G501" s="63">
        <v>6.1073170731707318</v>
      </c>
      <c r="H501" s="63">
        <v>-8.74</v>
      </c>
      <c r="I501" s="49">
        <f t="shared" si="29"/>
        <v>7.2423411631726989E-5</v>
      </c>
      <c r="J501" s="49">
        <f t="shared" si="31"/>
        <v>-1.0364299250843868E-4</v>
      </c>
      <c r="K501" s="55"/>
    </row>
    <row r="502" spans="1:11">
      <c r="A502" s="43" t="s">
        <v>1480</v>
      </c>
      <c r="B502" s="44" t="s">
        <v>1481</v>
      </c>
      <c r="C502" s="45">
        <v>272.06200000000001</v>
      </c>
      <c r="D502" s="62">
        <v>83.26</v>
      </c>
      <c r="E502" s="46" t="str">
        <f t="shared" si="30"/>
        <v>Excl.</v>
      </c>
      <c r="F502" s="47" t="str">
        <f t="shared" si="28"/>
        <v>Excl.</v>
      </c>
      <c r="G502" s="63" t="s">
        <v>46</v>
      </c>
      <c r="H502" s="63">
        <v>24.81</v>
      </c>
      <c r="I502" s="49" t="str">
        <f t="shared" si="29"/>
        <v/>
      </c>
      <c r="J502" s="49" t="str">
        <f t="shared" si="31"/>
        <v/>
      </c>
      <c r="K502" s="55"/>
    </row>
    <row r="503" spans="1:11">
      <c r="A503" s="43" t="s">
        <v>1482</v>
      </c>
      <c r="B503" s="44" t="s">
        <v>1483</v>
      </c>
      <c r="C503" s="45">
        <v>75.281999999999996</v>
      </c>
      <c r="D503" s="62">
        <v>257.20999999999998</v>
      </c>
      <c r="E503" s="46" t="str">
        <f t="shared" si="30"/>
        <v>Excl.</v>
      </c>
      <c r="F503" s="47" t="str">
        <f t="shared" si="28"/>
        <v>Excl.</v>
      </c>
      <c r="G503" s="63" t="s">
        <v>46</v>
      </c>
      <c r="H503" s="63">
        <v>11.74</v>
      </c>
      <c r="I503" s="49" t="str">
        <f t="shared" si="29"/>
        <v/>
      </c>
      <c r="J503" s="49" t="str">
        <f t="shared" si="31"/>
        <v/>
      </c>
      <c r="K503" s="55"/>
    </row>
    <row r="504" spans="1:11">
      <c r="A504" s="43" t="s">
        <v>1484</v>
      </c>
      <c r="B504" s="44" t="s">
        <v>1485</v>
      </c>
      <c r="C504" s="45">
        <v>159.30000000000001</v>
      </c>
      <c r="D504" s="62">
        <v>104.28</v>
      </c>
      <c r="E504" s="46" t="str">
        <f t="shared" si="30"/>
        <v>Excl.</v>
      </c>
      <c r="F504" s="47" t="str">
        <f t="shared" si="28"/>
        <v>Excl.</v>
      </c>
      <c r="G504" s="63" t="s">
        <v>46</v>
      </c>
      <c r="H504" s="63">
        <v>40.045000000000002</v>
      </c>
      <c r="I504" s="49" t="str">
        <f t="shared" si="29"/>
        <v/>
      </c>
      <c r="J504" s="49" t="str">
        <f t="shared" si="31"/>
        <v/>
      </c>
      <c r="K504" s="55"/>
    </row>
    <row r="505" spans="1:11">
      <c r="A505" s="43" t="s">
        <v>1486</v>
      </c>
      <c r="B505" s="44" t="s">
        <v>1487</v>
      </c>
      <c r="C505" s="45">
        <v>1914.8109999999999</v>
      </c>
      <c r="D505" s="62">
        <v>19.3</v>
      </c>
      <c r="E505" s="46">
        <f t="shared" si="30"/>
        <v>36955.852299999999</v>
      </c>
      <c r="F505" s="47">
        <f t="shared" si="28"/>
        <v>9.8395468829736484E-4</v>
      </c>
      <c r="G505" s="63">
        <v>4.1450777202072544</v>
      </c>
      <c r="H505" s="63">
        <v>15.93</v>
      </c>
      <c r="I505" s="49">
        <f t="shared" si="29"/>
        <v>4.0785686561548807E-5</v>
      </c>
      <c r="J505" s="49">
        <f t="shared" si="31"/>
        <v>1.5674398184577023E-4</v>
      </c>
      <c r="K505" s="55"/>
    </row>
    <row r="506" spans="1:11">
      <c r="A506" s="43" t="s">
        <v>1488</v>
      </c>
      <c r="B506" s="44" t="s">
        <v>1489</v>
      </c>
      <c r="C506" s="45">
        <v>221.71700000000001</v>
      </c>
      <c r="D506" s="62">
        <v>118.23</v>
      </c>
      <c r="E506" s="46">
        <f t="shared" si="30"/>
        <v>26213.600910000001</v>
      </c>
      <c r="F506" s="47">
        <f t="shared" si="28"/>
        <v>6.9794075653210061E-4</v>
      </c>
      <c r="G506" s="63">
        <v>2.5374270489723418</v>
      </c>
      <c r="H506" s="63">
        <v>21.12</v>
      </c>
      <c r="I506" s="49">
        <f t="shared" si="29"/>
        <v>1.7709737542047715E-5</v>
      </c>
      <c r="J506" s="49">
        <f t="shared" si="31"/>
        <v>1.4740508777957964E-4</v>
      </c>
      <c r="K506" s="55"/>
    </row>
    <row r="507" spans="1:11">
      <c r="A507" s="43" t="s">
        <v>1490</v>
      </c>
      <c r="B507" s="44" t="s">
        <v>1491</v>
      </c>
      <c r="C507" s="45">
        <v>141.595</v>
      </c>
      <c r="D507" s="62">
        <v>107.59</v>
      </c>
      <c r="E507" s="46">
        <f t="shared" si="30"/>
        <v>15234.206050000001</v>
      </c>
      <c r="F507" s="47">
        <f t="shared" si="28"/>
        <v>4.0561284701815903E-4</v>
      </c>
      <c r="G507" s="63">
        <v>2.5281159959104005</v>
      </c>
      <c r="H507" s="63">
        <v>-8.3000000000000007</v>
      </c>
      <c r="I507" s="49">
        <f t="shared" si="29"/>
        <v>1.025436326693366E-5</v>
      </c>
      <c r="J507" s="49">
        <f t="shared" si="31"/>
        <v>-3.3665866302507198E-5</v>
      </c>
      <c r="K507" s="55"/>
    </row>
    <row r="508" spans="1:11">
      <c r="A508" s="43" t="s">
        <v>1492</v>
      </c>
      <c r="B508" s="44" t="s">
        <v>1493</v>
      </c>
      <c r="C508" s="45">
        <v>25.442</v>
      </c>
      <c r="D508" s="62">
        <v>1093.92</v>
      </c>
      <c r="E508" s="46" t="str">
        <f t="shared" si="30"/>
        <v>Excl.</v>
      </c>
      <c r="F508" s="47" t="str">
        <f t="shared" si="28"/>
        <v>Excl.</v>
      </c>
      <c r="G508" s="63" t="s">
        <v>46</v>
      </c>
      <c r="H508" s="63">
        <v>8.39</v>
      </c>
      <c r="I508" s="49" t="str">
        <f t="shared" si="29"/>
        <v/>
      </c>
      <c r="J508" s="49" t="str">
        <f t="shared" si="31"/>
        <v/>
      </c>
      <c r="K508" s="55"/>
    </row>
    <row r="509" spans="1:11">
      <c r="A509" s="43" t="s">
        <v>1494</v>
      </c>
      <c r="B509" s="44" t="s">
        <v>1495</v>
      </c>
      <c r="C509" s="45">
        <v>266.77600000000001</v>
      </c>
      <c r="D509" s="62">
        <v>43.03</v>
      </c>
      <c r="E509" s="46" t="str">
        <f t="shared" si="30"/>
        <v>Excl.</v>
      </c>
      <c r="F509" s="47" t="str">
        <f t="shared" si="28"/>
        <v>Excl.</v>
      </c>
      <c r="G509" s="63">
        <v>2.7887520334650242</v>
      </c>
      <c r="H509" s="63" t="s">
        <v>46</v>
      </c>
      <c r="I509" s="49" t="str">
        <f t="shared" si="29"/>
        <v/>
      </c>
      <c r="J509" s="49" t="str">
        <f t="shared" si="31"/>
        <v/>
      </c>
      <c r="K509" s="55"/>
    </row>
    <row r="510" spans="1:11">
      <c r="A510" s="43" t="s">
        <v>1496</v>
      </c>
      <c r="B510" s="44" t="s">
        <v>1497</v>
      </c>
      <c r="C510" s="45">
        <v>456.29500000000002</v>
      </c>
      <c r="D510" s="62">
        <v>169.56</v>
      </c>
      <c r="E510" s="46">
        <f t="shared" si="30"/>
        <v>77369.3802</v>
      </c>
      <c r="F510" s="47">
        <f t="shared" si="28"/>
        <v>2.0599704685596255E-3</v>
      </c>
      <c r="G510" s="63">
        <v>1.0191082802547771</v>
      </c>
      <c r="H510" s="63">
        <v>10.36</v>
      </c>
      <c r="I510" s="49">
        <f t="shared" si="29"/>
        <v>2.0993329615894272E-5</v>
      </c>
      <c r="J510" s="49">
        <f t="shared" si="31"/>
        <v>2.1341294054277719E-4</v>
      </c>
      <c r="K510" s="55"/>
    </row>
    <row r="511" spans="1:11">
      <c r="A511" s="43" t="s">
        <v>1498</v>
      </c>
      <c r="B511" s="44" t="s">
        <v>1499</v>
      </c>
      <c r="C511" s="45">
        <v>324.50200000000001</v>
      </c>
      <c r="D511" s="62">
        <v>145.34</v>
      </c>
      <c r="E511" s="46">
        <f t="shared" si="30"/>
        <v>47163.12068</v>
      </c>
      <c r="F511" s="47">
        <f t="shared" si="28"/>
        <v>1.255724623291137E-3</v>
      </c>
      <c r="G511" s="63">
        <v>3.3576441447640013</v>
      </c>
      <c r="H511" s="63">
        <v>-15.66</v>
      </c>
      <c r="I511" s="49">
        <f t="shared" si="29"/>
        <v>4.2162764288294674E-5</v>
      </c>
      <c r="J511" s="49">
        <f t="shared" si="31"/>
        <v>-1.9664647600739206E-4</v>
      </c>
      <c r="K511" s="55"/>
    </row>
    <row r="512" spans="1:11">
      <c r="A512" s="43" t="s">
        <v>1500</v>
      </c>
      <c r="B512" s="44" t="s">
        <v>1501</v>
      </c>
      <c r="C512" s="45">
        <v>94.906000000000006</v>
      </c>
      <c r="D512" s="62">
        <v>762.98</v>
      </c>
      <c r="E512" s="46">
        <f t="shared" si="30"/>
        <v>72411.379880000008</v>
      </c>
      <c r="F512" s="47">
        <f t="shared" si="28"/>
        <v>1.9279630230313342E-3</v>
      </c>
      <c r="G512" s="63">
        <v>2.2333481873705732</v>
      </c>
      <c r="H512" s="63">
        <v>10.1</v>
      </c>
      <c r="I512" s="49">
        <f t="shared" si="29"/>
        <v>4.3058127228045211E-5</v>
      </c>
      <c r="J512" s="49">
        <f t="shared" si="31"/>
        <v>1.9472426532616475E-4</v>
      </c>
      <c r="K512" s="55"/>
    </row>
    <row r="513" spans="1:11">
      <c r="A513" s="43" t="s">
        <v>1502</v>
      </c>
      <c r="B513" s="44" t="s">
        <v>1503</v>
      </c>
      <c r="C513" s="45">
        <v>745.04700000000003</v>
      </c>
      <c r="D513" s="62">
        <v>45.03</v>
      </c>
      <c r="E513" s="46" t="str">
        <f t="shared" si="30"/>
        <v>Excl.</v>
      </c>
      <c r="F513" s="47" t="str">
        <f t="shared" si="28"/>
        <v>Excl.</v>
      </c>
      <c r="G513" s="63">
        <v>1.7765933821896513</v>
      </c>
      <c r="H513" s="63" t="s">
        <v>46</v>
      </c>
      <c r="I513" s="49" t="str">
        <f t="shared" si="29"/>
        <v/>
      </c>
      <c r="J513" s="49" t="str">
        <f t="shared" si="31"/>
        <v/>
      </c>
      <c r="K513" s="55"/>
    </row>
    <row r="514" spans="1:11">
      <c r="A514" s="43" t="s">
        <v>1504</v>
      </c>
      <c r="B514" s="44" t="s">
        <v>1505</v>
      </c>
      <c r="C514" s="45">
        <v>59</v>
      </c>
      <c r="D514" s="62">
        <v>314.58</v>
      </c>
      <c r="E514" s="46" t="str">
        <f t="shared" si="30"/>
        <v>Excl.</v>
      </c>
      <c r="F514" s="47" t="str">
        <f t="shared" si="28"/>
        <v>Excl.</v>
      </c>
      <c r="G514" s="63" t="s">
        <v>46</v>
      </c>
      <c r="H514" s="63">
        <v>11.72</v>
      </c>
      <c r="I514" s="49" t="str">
        <f t="shared" si="29"/>
        <v/>
      </c>
      <c r="J514" s="49" t="str">
        <f t="shared" si="31"/>
        <v/>
      </c>
      <c r="K514" s="55"/>
    </row>
    <row r="515" spans="1:11">
      <c r="A515" s="55"/>
      <c r="B515" s="55"/>
      <c r="C515" s="55"/>
      <c r="D515" s="55"/>
      <c r="E515" s="55"/>
      <c r="F515" s="55"/>
      <c r="G515" s="55"/>
      <c r="H515" s="55"/>
      <c r="I515" s="55"/>
      <c r="J515" s="55"/>
      <c r="K515" s="55"/>
    </row>
    <row r="516" spans="1:11">
      <c r="A516" s="52" t="s">
        <v>489</v>
      </c>
      <c r="B516" s="55"/>
      <c r="C516" s="55"/>
      <c r="D516" s="55"/>
      <c r="E516" s="55"/>
      <c r="F516" s="53">
        <f>SUM(F12:F514)</f>
        <v>1.0000000000000002</v>
      </c>
      <c r="G516" s="38"/>
      <c r="H516" s="38"/>
      <c r="I516" s="38">
        <f>SUM(I12:I514)</f>
        <v>1.6199791590252921E-2</v>
      </c>
      <c r="J516" s="38">
        <f>SUM(J12:J514)</f>
        <v>0.13714124152619173</v>
      </c>
      <c r="K516" s="55"/>
    </row>
    <row r="517" spans="1:11">
      <c r="A517" s="55"/>
      <c r="B517" s="55"/>
      <c r="C517" s="55"/>
      <c r="D517" s="55"/>
      <c r="E517" s="55"/>
      <c r="F517" s="55"/>
      <c r="G517" s="55"/>
      <c r="H517" s="55"/>
      <c r="I517" s="55"/>
      <c r="J517" s="55"/>
      <c r="K517" s="55"/>
    </row>
    <row r="518" spans="1:11">
      <c r="A518" s="54" t="s">
        <v>490</v>
      </c>
      <c r="B518" s="55"/>
      <c r="C518" s="55"/>
      <c r="D518" s="55"/>
      <c r="E518" s="55"/>
      <c r="F518" s="55"/>
      <c r="G518" s="55"/>
      <c r="H518" s="55"/>
      <c r="I518" s="55"/>
      <c r="J518" s="55"/>
      <c r="K518" s="55"/>
    </row>
    <row r="519" spans="1:11">
      <c r="A519" s="55" t="s">
        <v>491</v>
      </c>
      <c r="B519" s="55"/>
      <c r="C519" s="55"/>
      <c r="D519" s="55"/>
      <c r="E519" s="55"/>
      <c r="F519" s="55"/>
      <c r="G519" s="55"/>
      <c r="H519" s="55"/>
      <c r="I519" s="55"/>
      <c r="J519" s="55"/>
      <c r="K519" s="55"/>
    </row>
    <row r="520" spans="1:11">
      <c r="A520" s="55" t="s">
        <v>1506</v>
      </c>
      <c r="B520" s="55"/>
      <c r="C520" s="55"/>
      <c r="D520" s="55"/>
      <c r="E520" s="55"/>
      <c r="F520" s="55"/>
      <c r="G520" s="55"/>
      <c r="H520" s="55"/>
      <c r="I520" s="55"/>
      <c r="J520" s="55"/>
      <c r="K520" s="55"/>
    </row>
    <row r="521" spans="1:11">
      <c r="A521" s="55" t="s">
        <v>493</v>
      </c>
      <c r="B521" s="55"/>
      <c r="C521" s="55"/>
      <c r="D521" s="55"/>
      <c r="E521" s="55"/>
      <c r="F521" s="55"/>
      <c r="G521" s="55"/>
      <c r="H521" s="55"/>
      <c r="I521" s="55"/>
      <c r="J521" s="55"/>
      <c r="K521" s="55"/>
    </row>
    <row r="522" spans="1:11">
      <c r="A522" s="55" t="s">
        <v>1507</v>
      </c>
      <c r="B522" s="55"/>
      <c r="C522" s="55"/>
      <c r="D522" s="55"/>
      <c r="E522" s="55"/>
      <c r="F522" s="55"/>
      <c r="G522" s="55"/>
      <c r="H522" s="55"/>
      <c r="I522" s="55"/>
      <c r="J522" s="55"/>
      <c r="K522" s="55"/>
    </row>
    <row r="523" spans="1:11">
      <c r="A523" s="55" t="s">
        <v>495</v>
      </c>
      <c r="B523" s="55"/>
      <c r="C523" s="55"/>
      <c r="D523" s="55"/>
      <c r="E523" s="55"/>
      <c r="F523" s="55"/>
      <c r="G523" s="55"/>
      <c r="H523" s="55"/>
      <c r="I523" s="55"/>
      <c r="J523" s="55"/>
      <c r="K523" s="55"/>
    </row>
    <row r="524" spans="1:11">
      <c r="A524" s="55" t="s">
        <v>496</v>
      </c>
      <c r="B524" s="55"/>
      <c r="C524" s="55"/>
      <c r="D524" s="55"/>
      <c r="E524" s="55"/>
      <c r="F524" s="55"/>
      <c r="G524" s="55"/>
      <c r="H524" s="55"/>
      <c r="I524" s="55"/>
      <c r="J524" s="55"/>
      <c r="K524" s="55"/>
    </row>
    <row r="525" spans="1:11">
      <c r="A525" s="55" t="s">
        <v>497</v>
      </c>
      <c r="B525" s="55"/>
      <c r="C525" s="55"/>
      <c r="D525" s="55"/>
      <c r="E525" s="55"/>
      <c r="F525" s="55"/>
      <c r="G525" s="55"/>
      <c r="H525" s="55"/>
      <c r="I525" s="55"/>
      <c r="J525" s="55"/>
      <c r="K525" s="55"/>
    </row>
    <row r="526" spans="1:11">
      <c r="A526" s="55" t="s">
        <v>498</v>
      </c>
      <c r="B526" s="55"/>
      <c r="C526" s="55"/>
      <c r="D526" s="55"/>
      <c r="E526" s="55"/>
      <c r="F526" s="55"/>
      <c r="G526" s="55"/>
      <c r="H526" s="55"/>
      <c r="I526" s="55"/>
      <c r="J526" s="55"/>
      <c r="K526" s="55"/>
    </row>
    <row r="527" spans="1:11">
      <c r="A527" s="55" t="s">
        <v>499</v>
      </c>
      <c r="B527" s="55"/>
      <c r="C527" s="55"/>
      <c r="D527" s="55"/>
      <c r="E527" s="55"/>
      <c r="F527" s="55"/>
      <c r="G527" s="55"/>
      <c r="H527" s="55"/>
      <c r="I527" s="55"/>
      <c r="J527" s="55"/>
      <c r="K527" s="55"/>
    </row>
    <row r="528" spans="1:11">
      <c r="A528" s="55" t="s">
        <v>1508</v>
      </c>
      <c r="B528" s="55"/>
      <c r="C528" s="55"/>
      <c r="D528" s="55"/>
      <c r="E528" s="55"/>
      <c r="F528" s="55"/>
      <c r="G528" s="55"/>
      <c r="H528" s="55"/>
      <c r="I528" s="55"/>
      <c r="J528" s="55"/>
      <c r="K528" s="55"/>
    </row>
    <row r="529" spans="1:11">
      <c r="A529" s="55" t="s">
        <v>500</v>
      </c>
      <c r="B529" s="55"/>
      <c r="C529" s="55"/>
      <c r="D529" s="55"/>
      <c r="E529" s="55"/>
      <c r="F529" s="55"/>
      <c r="G529" s="55"/>
      <c r="H529" s="55"/>
      <c r="I529" s="55"/>
      <c r="J529" s="55"/>
      <c r="K529" s="55"/>
    </row>
    <row r="530" spans="1:11">
      <c r="A530" s="55" t="s">
        <v>501</v>
      </c>
      <c r="B530" s="55"/>
      <c r="C530" s="55"/>
      <c r="D530" s="55"/>
      <c r="E530" s="55"/>
      <c r="F530" s="55"/>
      <c r="G530" s="55"/>
      <c r="H530" s="55"/>
      <c r="I530" s="55"/>
      <c r="J530" s="55"/>
      <c r="K530" s="55"/>
    </row>
    <row r="531" spans="1:11">
      <c r="A531" s="57" t="s">
        <v>502</v>
      </c>
      <c r="B531" s="55"/>
      <c r="C531" s="55"/>
      <c r="D531" s="55"/>
      <c r="E531" s="55"/>
      <c r="F531" s="55"/>
      <c r="G531" s="55"/>
      <c r="H531" s="55"/>
      <c r="I531" s="55"/>
      <c r="J531" s="55"/>
      <c r="K531" s="55"/>
    </row>
    <row r="532" spans="1:11">
      <c r="A532" s="58" t="s">
        <v>503</v>
      </c>
      <c r="B532" s="55"/>
      <c r="C532" s="55"/>
      <c r="D532" s="55"/>
      <c r="E532" s="55"/>
      <c r="F532" s="55"/>
      <c r="G532" s="55"/>
      <c r="H532" s="55"/>
      <c r="I532" s="55"/>
      <c r="J532" s="55"/>
      <c r="K532" s="55"/>
    </row>
    <row r="533" spans="1:11">
      <c r="A533" s="55" t="s">
        <v>1509</v>
      </c>
      <c r="B533" s="55"/>
      <c r="C533" s="55"/>
      <c r="D533" s="55"/>
      <c r="E533" s="55"/>
      <c r="F533" s="55"/>
      <c r="G533" s="55"/>
      <c r="H533" s="55"/>
      <c r="I533" s="55"/>
      <c r="J533" s="55"/>
      <c r="K533" s="5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B054CB-D56A-42CF-969C-A864DEEBD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13d627-6812-41ba-b21c-8d274ce88239"/>
    <ds:schemaRef ds:uri="e0893123-66fa-4b19-a433-47924ff5e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D9C1E9-01B9-468A-8F00-A2F0EDD787EC}">
  <ds:schemaRefs>
    <ds:schemaRef ds:uri="http://schemas.openxmlformats.org/package/2006/metadata/core-properties"/>
    <ds:schemaRef ds:uri="http://schemas.microsoft.com/sharepoint/v3"/>
    <ds:schemaRef ds:uri="http://www.w3.org/XML/1998/namespace"/>
    <ds:schemaRef ds:uri="http://schemas.microsoft.com/office/2006/metadata/properties"/>
    <ds:schemaRef ds:uri="http://purl.org/dc/elements/1.1/"/>
    <ds:schemaRef ds:uri="e0893123-66fa-4b19-a433-47924ff5ec26"/>
    <ds:schemaRef ds:uri="http://purl.org/dc/dcmitype/"/>
    <ds:schemaRef ds:uri="http://schemas.microsoft.com/office/2006/documentManagement/types"/>
    <ds:schemaRef ds:uri="http://schemas.microsoft.com/office/infopath/2007/PartnerControls"/>
    <ds:schemaRef ds:uri="c813d627-6812-41ba-b21c-8d274ce88239"/>
    <ds:schemaRef ds:uri="http://purl.org/dc/terms/"/>
  </ds:schemaRefs>
</ds:datastoreItem>
</file>

<file path=customXml/itemProps3.xml><?xml version="1.0" encoding="utf-8"?>
<ds:datastoreItem xmlns:ds="http://schemas.openxmlformats.org/officeDocument/2006/customXml" ds:itemID="{582B1E27-7320-4AF5-AB42-A8D5FCD9CD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CAN Actual Hist. MRP (Kroll)</vt:lpstr>
      <vt:lpstr>US Actual Hist. MRP (Kroll)</vt:lpstr>
      <vt:lpstr>CEA-6.1 CAN Fwd. MRP</vt:lpstr>
      <vt:lpstr>CEA-6.2 US Fwd. MRP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Hu</dc:creator>
  <cp:lastModifiedBy>Mona Habashy</cp:lastModifiedBy>
  <dcterms:created xsi:type="dcterms:W3CDTF">2024-08-13T02:09:13Z</dcterms:created>
  <dcterms:modified xsi:type="dcterms:W3CDTF">2024-08-23T13:49:53Z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{DD9AF7E9-A228-4DD7-970E-E5B138E130C2}</vt:lpwstr>
  </property>
  <property fmtid="{D5CDD505-2E9C-101B-9397-08002B2CF9AE}" pid="3" name="ContentTypeId">
    <vt:lpwstr>0x010100B03FF908193E414D9892E49E70D7829E</vt:lpwstr>
  </property>
</Properties>
</file>