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yhydro.torontohydro.com/divisions/regulatorylegal/2025RateApp/2025RateAppSettlement/Settlement Agreement/Final Settlement Submission/a) Settlement Proposal Schedules/"/>
    </mc:Choice>
  </mc:AlternateContent>
  <xr:revisionPtr revIDLastSave="0" documentId="13_ncr:1_{E0BA4C1D-4080-45FE-BAAE-08C0B3815CF7}" xr6:coauthVersionLast="47" xr6:coauthVersionMax="47" xr10:uidLastSave="{00000000-0000-0000-0000-000000000000}"/>
  <bookViews>
    <workbookView xWindow="-110" yWindow="-110" windowWidth="19420" windowHeight="10420" xr2:uid="{DA105FA3-8E94-4F9B-B5E0-AAA01BD83D66}"/>
  </bookViews>
  <sheets>
    <sheet name="Appendix 2-R" sheetId="1" r:id="rId1"/>
  </sheets>
  <externalReferences>
    <externalReference r:id="rId2"/>
  </externalReferences>
  <definedNames>
    <definedName name="_Key1" hidden="1">#REF!</definedName>
    <definedName name="_Order1" hidden="1">0</definedName>
    <definedName name="_Sort" hidden="1">#REF!</definedName>
    <definedName name="_V1" hidden="1">{#N/A,#N/A,FALSE,"Aging Summary";#N/A,#N/A,FALSE,"Ratio Analysis";#N/A,#N/A,FALSE,"Test 120 Day Accts";#N/A,#N/A,FALSE,"Tickmarks"}</definedName>
    <definedName name="aa" hidden="1">{#N/A,#N/A,FALSE,"Aging Summary";#N/A,#N/A,FALSE,"Ratio Analysis";#N/A,#N/A,FALSE,"Test 120 Day Accts";#N/A,#N/A,FALSE,"Tickmarks"}</definedName>
    <definedName name="aaaaaaaa" hidden="1">{#N/A,#N/A,FALSE,"Aging Summary";#N/A,#N/A,FALSE,"Ratio Analysis";#N/A,#N/A,FALSE,"Test 120 Day Accts";#N/A,#N/A,FALSE,"Tickmarks"}</definedName>
    <definedName name="ab" hidden="1">{#N/A,#N/A,FALSE,"Aging Summary";#N/A,#N/A,FALSE,"Ratio Analysis";#N/A,#N/A,FALSE,"Test 120 Day Accts";#N/A,#N/A,FALSE,"Tickmarks"}</definedName>
    <definedName name="abc" hidden="1">{#N/A,#N/A,FALSE,"Aging Summary";#N/A,#N/A,FALSE,"Ratio Analysis";#N/A,#N/A,FALSE,"Test 120 Day Accts";#N/A,#N/A,FALSE,"Tickmarks"}</definedName>
    <definedName name="adf" hidden="1">{#N/A,#N/A,FALSE,"Aging Summary";#N/A,#N/A,FALSE,"Ratio Analysis";#N/A,#N/A,FALSE,"Test 120 Day Accts";#N/A,#N/A,FALSE,"Tickmarks"}</definedName>
    <definedName name="analysi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1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S2DocOpenMode" hidden="1">"AS2DocumentEdit"</definedName>
    <definedName name="AS2HasNoAutoHeaderFooter" hidden="1">" "</definedName>
    <definedName name="Crystal_1_1_WEBI_DataGrid" hidden="1">[1]summary!#REF!</definedName>
    <definedName name="Crystal_1_1_WEBI_HHeading" hidden="1">[1]summary!#REF!</definedName>
    <definedName name="Crystal_1_1_WEBI_Table" hidden="1">[1]summary!#REF!</definedName>
    <definedName name="Crystal_10_1_WEBI_DataGrid" hidden="1">#REF!</definedName>
    <definedName name="Crystal_10_1_WEBI_HHeading" hidden="1">#REF!</definedName>
    <definedName name="Crystal_10_1_WEBI_Table" hidden="1">#REF!</definedName>
    <definedName name="Crystal_12_1_WEBI_DataGrid" hidden="1">#REF!</definedName>
    <definedName name="Crystal_12_1_WEBI_HHeading" hidden="1">#REF!</definedName>
    <definedName name="Crystal_12_1_WEBI_Table" hidden="1">#REF!</definedName>
    <definedName name="Crystal_14_1_WEBI_DataGrid" hidden="1">#REF!</definedName>
    <definedName name="Crystal_14_1_WEBI_HHeading" hidden="1">#REF!</definedName>
    <definedName name="Crystal_14_1_WEBI_Table" hidden="1">#REF!</definedName>
    <definedName name="Crystal_16_1_WEBI_DataGrid" hidden="1">#REF!</definedName>
    <definedName name="Crystal_16_1_WEBI_HHeading" hidden="1">#REF!</definedName>
    <definedName name="Crystal_16_1_WEBI_Table" hidden="1">#REF!</definedName>
    <definedName name="Crystal_18_1_WEBI_DataGrid" hidden="1">#REF!</definedName>
    <definedName name="Crystal_18_1_WEBI_HHeading" hidden="1">#REF!</definedName>
    <definedName name="Crystal_18_1_WEBI_Table" hidden="1">#REF!</definedName>
    <definedName name="Crystal_2_1_WEBI_DataGrid" hidden="1">#REF!</definedName>
    <definedName name="Crystal_2_1_WEBI_HHeading" hidden="1">#REF!</definedName>
    <definedName name="Crystal_2_1_WEBI_Table" hidden="1">#REF!</definedName>
    <definedName name="Crystal_4_1_WEBI_DataGrid" hidden="1">#REF!</definedName>
    <definedName name="Crystal_4_1_WEBI_HHeading" hidden="1">#REF!</definedName>
    <definedName name="Crystal_4_1_WEBI_Table" hidden="1">#REF!</definedName>
    <definedName name="Crystal_5_1_WEBI_DataGrid" hidden="1">#REF!</definedName>
    <definedName name="Crystal_5_1_WEBI_HHeading" hidden="1">#REF!</definedName>
    <definedName name="Crystal_5_1_WEBI_Table" hidden="1">#REF!</definedName>
    <definedName name="Crystal_6_1_WEBI_DataGrid" hidden="1">#REF!</definedName>
    <definedName name="Crystal_6_1_WEBI_HHeading" hidden="1">#REF!</definedName>
    <definedName name="Crystal_6_1_WEBI_Table" hidden="1">#REF!</definedName>
    <definedName name="Crystal_8_1_WEBI_DataGrid" hidden="1">#REF!</definedName>
    <definedName name="Crystal_8_1_WEBI_HHeading" hidden="1">#REF!</definedName>
    <definedName name="Crystal_8_1_WEBI_Table" hidden="1">#REF!</definedName>
    <definedName name="Crystal_9_1_WEBI_DataGrid" hidden="1">#REF!</definedName>
    <definedName name="Crystal_9_1_WEBI_HHeading" hidden="1">#REF!</definedName>
    <definedName name="Crystal_9_1_WEBI_Table" hidden="1">#REF!</definedName>
    <definedName name="dd" hidden="1">{#N/A,#N/A,FALSE,"Aging Summary";#N/A,#N/A,FALSE,"Ratio Analysis";#N/A,#N/A,FALSE,"Test 120 Day Accts";#N/A,#N/A,FALSE,"Tickmarks"}</definedName>
    <definedName name="ddd" hidden="1">{#N/A,#N/A,FALSE,"Aging Summary";#N/A,#N/A,FALSE,"Ratio Analysis";#N/A,#N/A,FALSE,"Test 120 Day Accts";#N/A,#N/A,FALSE,"Tickmarks"}</definedName>
    <definedName name="ertt" hidden="1">#REF!</definedName>
    <definedName name="etet" hidden="1">#REF!</definedName>
    <definedName name="etette" hidden="1">#REF!</definedName>
    <definedName name="fdsfdsf" hidden="1">#REF!</definedName>
    <definedName name="ff"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sfs" hidden="1">#REF!</definedName>
    <definedName name="gap" hidden="1">{"yr1_AOA",#N/A,FALSE,"AOA Effect";"yr2_AOA",#N/A,FALSE,"AOA Effect";"yr3_AOA",#N/A,FALSE,"AOA Effect";"yr4_AOA",#N/A,FALSE,"AOA Effect";"yr5_AOA",#N/A,FALSE,"AOA Effect";"yr6_AOA",#N/A,FALSE,"AOA Effect";"yr7_AOA",#N/A,FALSE,"AOA Effect";"yr8_AOA",#N/A,FALSE,"AOA Effect";"yr9_AOA",#N/A,FALSE,"AOA Effect";"yr10_AOA",#N/A,FALSE,"AOA Effect"}</definedName>
    <definedName name="ggggggg" hidden="1">{#N/A,#N/A,FALSE,"Aging Summary";#N/A,#N/A,FALSE,"Ratio Analysis";#N/A,#N/A,FALSE,"Test 120 Day Accts";#N/A,#N/A,FALSE,"Tickmarks"}</definedName>
    <definedName name="gggj" hidden="1">{#N/A,#N/A,FALSE,"Aging Summary";#N/A,#N/A,FALSE,"Ratio Analysis";#N/A,#N/A,FALSE,"Test 120 Day Accts";#N/A,#N/A,FALSE,"Tickmarks"}</definedName>
    <definedName name="hgjgjgj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hjhgjh" hidden="1">{#N/A,#N/A,FALSE,"Aging Summary";#N/A,#N/A,FALSE,"Ratio Analysis";#N/A,#N/A,FALSE,"Test 120 Day Accts";#N/A,#N/A,FALSE,"Tickmarks"}</definedName>
    <definedName name="hjhgjhgjg"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ERT" hidden="1">"c2536"</definedName>
    <definedName name="IQ_CONVERT_PCT" hidden="1">"c2537"</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PS_GROWTH_1YR" hidden="1">"c1636"</definedName>
    <definedName name="IQ_EST_EPS_GROWTH_1YR_CIQ" hidden="1">"c3628"</definedName>
    <definedName name="IQ_EST_EPS_GROWTH_1YR_REUT" hidden="1">"c3646"</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40161.860162037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_CIQ" hidden="1">"c5059"</definedName>
    <definedName name="IQ_REVENUE_EST" hidden="1">"c1126"</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39778.4359375</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iuyiyi" hidden="1">#REF!</definedName>
    <definedName name="jgg" hidden="1">{#N/A,#N/A,FALSE,"Aging Summary";#N/A,#N/A,FALSE,"Ratio Analysis";#N/A,#N/A,FALSE,"Test 120 Day Accts";#N/A,#N/A,FALSE,"Tickmarks"}</definedName>
    <definedName name="jgjgjgj" hidden="1">{#N/A,#N/A,FALSE,"Aging Summary";#N/A,#N/A,FALSE,"Ratio Analysis";#N/A,#N/A,FALSE,"Test 120 Day Accts";#N/A,#N/A,FALSE,"Tickmarks"}</definedName>
    <definedName name="jgjhgj" hidden="1">{#N/A,#N/A,FALSE,"Aging Summary";#N/A,#N/A,FALSE,"Ratio Analysis";#N/A,#N/A,FALSE,"Test 120 Day Accts";#N/A,#N/A,FALSE,"Tickmarks"}</definedName>
    <definedName name="jhgjhgjhgj" hidden="1">{#N/A,#N/A,FALSE,"Aging Summary";#N/A,#N/A,FALSE,"Ratio Analysis";#N/A,#N/A,FALSE,"Test 120 Day Accts";#N/A,#N/A,FALSE,"Tickmarks"}</definedName>
    <definedName name="jj" hidden="1">{#N/A,#N/A,FALSE,"Aging Summary";#N/A,#N/A,FALSE,"Ratio Analysis";#N/A,#N/A,FALSE,"Test 120 Day Accts";#N/A,#N/A,FALSE,"Tickmarks"}</definedName>
    <definedName name="jjj" hidden="1">{#N/A,#N/A,FALSE,"Aging Summary";#N/A,#N/A,FALSE,"Ratio Analysis";#N/A,#N/A,FALSE,"Test 120 Day Accts";#N/A,#N/A,FALSE,"Tickmarks"}</definedName>
    <definedName name="kkgk" hidden="1">#REF!</definedName>
    <definedName name="l" hidden="1">{#N/A,#N/A,FALSE,"Aging Summary";#N/A,#N/A,FALSE,"Ratio Analysis";#N/A,#N/A,FALSE,"Test 120 Day Accts";#N/A,#N/A,FALSE,"Tickmarks"}</definedName>
    <definedName name="LastSheet" hidden="1">"Fixed Asset Amort and  UCC 2"</definedName>
    <definedName name="ljljlj" hidden="1">#REF!</definedName>
    <definedName name="lkjlj" hidden="1">#REF!</definedName>
    <definedName name="m" hidden="1">{#N/A,#N/A,FALSE,"Aging Summary";#N/A,#N/A,FALSE,"Ratio Analysis";#N/A,#N/A,FALSE,"Test 120 Day Accts";#N/A,#N/A,FALSE,"Tickmarks"}</definedName>
    <definedName name="MMM" hidden="1">{#N/A,#N/A,FALSE,"Aging Summary";#N/A,#N/A,FALSE,"Ratio Analysis";#N/A,#N/A,FALSE,"Test 120 Day Accts";#N/A,#N/A,FALSE,"Tickmarks"}</definedName>
    <definedName name="oi"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o" hidden="1">{#N/A,#N/A,FALSE,"Aging Summary";#N/A,#N/A,FALSE,"Ratio Analysis";#N/A,#N/A,FALSE,"Test 120 Day Accts";#N/A,#N/A,FALSE,"Tickmarks"}</definedName>
    <definedName name="p" hidden="1">{#N/A,#N/A,FALSE,"Aging Summary";#N/A,#N/A,FALSE,"Ratio Analysis";#N/A,#N/A,FALSE,"Test 120 Day Accts";#N/A,#N/A,FALSE,"Tickmarks"}</definedName>
    <definedName name="pp" hidden="1">{#N/A,#N/A,FALSE,"Aging Summary";#N/A,#N/A,FALSE,"Ratio Analysis";#N/A,#N/A,FALSE,"Test 120 Day Accts";#N/A,#N/A,FALSE,"Tickmarks"}</definedName>
    <definedName name="q" hidden="1">#REF!</definedName>
    <definedName name="retet" hidden="1">#REF!</definedName>
    <definedName name="retett" hidden="1">#REF!</definedName>
    <definedName name="rewrewr" hidden="1">#REF!</definedName>
    <definedName name="rr" hidden="1">{#N/A,#N/A,FALSE,"Aging Summary";#N/A,#N/A,FALSE,"Ratio Analysis";#N/A,#N/A,FALSE,"Test 120 Day Accts";#N/A,#N/A,FALSE,"Tickmarks"}</definedName>
    <definedName name="rtyr" hidden="1">{#N/A,#N/A,FALSE,"Aging Summary";#N/A,#N/A,FALSE,"Ratio Analysis";#N/A,#N/A,FALSE,"Test 120 Day Accts";#N/A,#N/A,FALSE,"Tickmarks"}</definedName>
    <definedName name="sffdsf" hidden="1">#REF!</definedName>
    <definedName name="sfsfs" hidden="1">#REF!</definedName>
    <definedName name="tretert" hidden="1">#REF!</definedName>
    <definedName name="tryytry"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T" hidden="1">{"yr1_AOA",#N/A,FALSE,"AOA Effect";"yr2_AOA",#N/A,FALSE,"AOA Effect";"yr3_AOA",#N/A,FALSE,"AOA Effect";"yr4_AOA",#N/A,FALSE,"AOA Effect";"yr5_AOA",#N/A,FALSE,"AOA Effect";"yr6_AOA",#N/A,FALSE,"AOA Effect";"yr7_AOA",#N/A,FALSE,"AOA Effect";"yr8_AOA",#N/A,FALSE,"AOA Effect";"yr9_AOA",#N/A,FALSE,"AOA Effect";"yr10_AOA",#N/A,FALSE,"AOA Effect"}</definedName>
    <definedName name="ttt" hidden="1">{#N/A,#N/A,FALSE,"Aging Summary";#N/A,#N/A,FALSE,"Ratio Analysis";#N/A,#N/A,FALSE,"Test 120 Day Accts";#N/A,#N/A,FALSE,"Tickmarks"}</definedName>
    <definedName name="tutu" hidden="1">#REF!</definedName>
    <definedName name="uu" hidden="1">{#N/A,#N/A,FALSE,"Aging Summary";#N/A,#N/A,FALSE,"Ratio Analysis";#N/A,#N/A,FALSE,"Test 120 Day Accts";#N/A,#N/A,FALSE,"Tickmarks"}</definedName>
    <definedName name="uuu" hidden="1">#REF!</definedName>
    <definedName name="uuuu" hidden="1">{#N/A,#N/A,FALSE,"Aging Summary";#N/A,#N/A,FALSE,"Ratio Analysis";#N/A,#N/A,FALSE,"Test 120 Day Accts";#N/A,#N/A,FALSE,"Tickmarks"}</definedName>
    <definedName name="v" hidden="1">{#N/A,#N/A,FALSE,"Aging Summary";#N/A,#N/A,FALSE,"Ratio Analysis";#N/A,#N/A,FALSE,"Test 120 Day Accts";#N/A,#N/A,FALSE,"Tickmarks"}</definedName>
    <definedName name="vbbbbbbbbb" hidden="1">{#N/A,#N/A,FALSE,"Aging Summary";#N/A,#N/A,FALSE,"Ratio Analysis";#N/A,#N/A,FALSE,"Test 120 Day Accts";#N/A,#N/A,FALSE,"Tickmarks"}</definedName>
    <definedName name="vxvx" hidden="1">#REF!</definedName>
    <definedName name="w" hidden="1">{#N/A,#N/A,FALSE,"Aging Summary";#N/A,#N/A,FALSE,"Ratio Analysis";#N/A,#N/A,FALSE,"Test 120 Day Accts";#N/A,#N/A,FALSE,"Tickmarks"}</definedName>
    <definedName name="wrn.AccumDepr."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ging._.and._.Trend._.Analysis." hidden="1">{#N/A,#N/A,FALSE,"Aging Summary";#N/A,#N/A,FALSE,"Ratio Analysis";#N/A,#N/A,FALSE,"Test 120 Day Accts";#N/A,#N/A,FALSE,"Tickmarks"}</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hidden="1">{"year1",#N/A,FALSE,"compare";"year2",#N/A,FALSE,"compare";"year3",#N/A,FALSE,"compare";"year4",#N/A,FALSE,"compare";"year5",#N/A,FALSE,"compare"}</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stadds_volumes." hidden="1">{"datatable",#N/A,FALSE,"Cust.Adds_Volumes"}</definedName>
    <definedName name="wrn.Depreciation._.Expens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Effective._.Capital._.Expenditure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Gross._.PP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income." hidden="1">{"income",#N/A,FALSE,"income_statement"}</definedName>
    <definedName name="wrn.Input._.Items."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OMreport." hidden="1">{"OM_data",#N/A,FALSE,"O&amp;M Data Table";"OM_regulatory_adjustments",#N/A,FALSE,"O&amp;M Data Table";"OM_select_data",#N/A,FALSE,"O&amp;M Data Table"}</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ytrytry" hidden="1">{#N/A,#N/A,FALSE,"Aging Summary";#N/A,#N/A,FALSE,"Ratio Analysis";#N/A,#N/A,FALSE,"Test 120 Day Accts";#N/A,#N/A,FALSE,"Tickmarks"}</definedName>
    <definedName name="yuiyi" hidden="1">#REF!</definedName>
    <definedName name="yuiyuiy" hidden="1">#REF!</definedName>
    <definedName name="yuyuiyiy" hidden="1">#REF!</definedName>
    <definedName name="yy" hidden="1">{#N/A,#N/A,FALSE,"Aging Summary";#N/A,#N/A,FALSE,"Ratio Analysis";#N/A,#N/A,FALSE,"Test 120 Day Accts";#N/A,#N/A,FALSE,"Tickmarks"}</definedName>
    <definedName name="yyt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 l="1"/>
  <c r="F22" i="1" l="1"/>
  <c r="E22" i="1"/>
  <c r="D22" i="1"/>
  <c r="I21" i="1"/>
  <c r="H22" i="1"/>
  <c r="G22" i="1"/>
  <c r="H19" i="1"/>
  <c r="G19" i="1"/>
  <c r="F19" i="1"/>
  <c r="F23" i="1" s="1"/>
  <c r="E19" i="1"/>
  <c r="E23" i="1" s="1"/>
  <c r="I18" i="1"/>
  <c r="I17" i="1"/>
  <c r="F25" i="1"/>
  <c r="H23" i="1" l="1"/>
  <c r="G23" i="1"/>
  <c r="D23" i="1"/>
  <c r="D27" i="1" s="1"/>
  <c r="E27" i="1"/>
  <c r="F27" i="1"/>
  <c r="I19" i="1"/>
  <c r="I16" i="1"/>
  <c r="G25" i="1"/>
  <c r="G27" i="1" s="1"/>
  <c r="I20" i="1"/>
  <c r="I22" i="1" s="1"/>
  <c r="D25" i="1"/>
  <c r="H25" i="1"/>
  <c r="H27" i="1" s="1"/>
  <c r="E25" i="1"/>
  <c r="I23" i="1" l="1"/>
  <c r="I25" i="1"/>
  <c r="I27" i="1" l="1"/>
</calcChain>
</file>

<file path=xl/sharedStrings.xml><?xml version="1.0" encoding="utf-8"?>
<sst xmlns="http://schemas.openxmlformats.org/spreadsheetml/2006/main" count="57" uniqueCount="50">
  <si>
    <t>File Number:</t>
  </si>
  <si>
    <t>Exhibit:</t>
  </si>
  <si>
    <t>Tab:</t>
  </si>
  <si>
    <t>Schedule:</t>
  </si>
  <si>
    <t>Page:</t>
  </si>
  <si>
    <t>Date:</t>
  </si>
  <si>
    <t>Appendix 2-R</t>
  </si>
  <si>
    <t>Loss Factors</t>
  </si>
  <si>
    <t>Historical Years</t>
  </si>
  <si>
    <t>5-Year Average</t>
  </si>
  <si>
    <t>Losses Within Distributor's System</t>
  </si>
  <si>
    <t>A(1)</t>
  </si>
  <si>
    <t>"Wholesale" kWh delivered to distributor (higher value)</t>
  </si>
  <si>
    <t>A(2)</t>
  </si>
  <si>
    <t>"Wholesale" kWh delivered to distributor (lower value)</t>
  </si>
  <si>
    <t>B</t>
  </si>
  <si>
    <t>Portion of "Wholesale" kWh delivered to distributor for its Large Use Customer(s)</t>
  </si>
  <si>
    <t>C</t>
  </si>
  <si>
    <r>
      <t xml:space="preserve">Net "Wholesale" kWh delivered to distributor  = </t>
    </r>
    <r>
      <rPr>
        <b/>
        <sz val="11"/>
        <rFont val="Calibri"/>
        <family val="2"/>
        <scheme val="minor"/>
      </rPr>
      <t>A(2) - B</t>
    </r>
  </si>
  <si>
    <t>D</t>
  </si>
  <si>
    <t>"Retail" kWh delivered by distributor</t>
  </si>
  <si>
    <t>E</t>
  </si>
  <si>
    <t>Portion of "Retail" kWh delivered by distributor to its Large Use Customer(s)</t>
  </si>
  <si>
    <t>F</t>
  </si>
  <si>
    <r>
      <t xml:space="preserve">Net "Retail" kWh delivered by distributor = </t>
    </r>
    <r>
      <rPr>
        <b/>
        <sz val="11"/>
        <rFont val="Calibri"/>
        <family val="2"/>
        <scheme val="minor"/>
      </rPr>
      <t>D - E</t>
    </r>
  </si>
  <si>
    <t>G</t>
  </si>
  <si>
    <r>
      <t xml:space="preserve">Loss Factor in Distributor's system = </t>
    </r>
    <r>
      <rPr>
        <b/>
        <sz val="11"/>
        <rFont val="Calibri"/>
        <family val="2"/>
        <scheme val="minor"/>
      </rPr>
      <t>C / F</t>
    </r>
  </si>
  <si>
    <t>Losses Upstream of Distributor's System</t>
  </si>
  <si>
    <t>H</t>
  </si>
  <si>
    <t>Supply Facilities Loss Factor</t>
  </si>
  <si>
    <t>Total Losses</t>
  </si>
  <si>
    <t>I</t>
  </si>
  <si>
    <r>
      <t xml:space="preserve">Total Loss Factor = </t>
    </r>
    <r>
      <rPr>
        <b/>
        <sz val="11"/>
        <rFont val="Calibri"/>
        <family val="2"/>
        <scheme val="minor"/>
      </rPr>
      <t>G x H</t>
    </r>
  </si>
  <si>
    <t>Notes:</t>
  </si>
  <si>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rPr>
      <t>higher</t>
    </r>
    <r>
      <rPr>
        <sz val="10"/>
        <rFont val="Arial"/>
        <family val="2"/>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</si>
  <si>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0"/>
        <rFont val="Arial"/>
        <family val="2"/>
      </rPr>
      <t>higher</t>
    </r>
    <r>
      <rPr>
        <sz val="10"/>
        <rFont val="Arial"/>
        <family val="2"/>
      </rPr>
      <t xml:space="preserve"> of the two kWh values provided in Hydro One Networks' invoice.</t>
    </r>
  </si>
  <si>
    <t>If partially embedded, kWh pertains to the sum of the above.</t>
  </si>
  <si>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rPr>
      <t>lower</t>
    </r>
    <r>
      <rPr>
        <sz val="10"/>
        <rFont val="Arial"/>
        <family val="2"/>
      </rPr>
      <t xml:space="preserve"> of the two kWh values provided by MV-WEB.</t>
    </r>
  </si>
  <si>
    <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0"/>
        <rFont val="Arial"/>
        <family val="2"/>
      </rPr>
      <t>lower</t>
    </r>
    <r>
      <rPr>
        <sz val="10"/>
        <rFont val="Arial"/>
        <family val="2"/>
      </rPr>
      <t xml:space="preserve"> of the two kWh values provided in Hydro One Networks' invoice.</t>
    </r>
  </si>
  <si>
    <r>
      <t xml:space="preserve">Additionally, kWh pertaining to distributed generation directly connected to the distributor's own distribution network should be included in </t>
    </r>
    <r>
      <rPr>
        <b/>
        <sz val="10"/>
        <rFont val="Arial"/>
        <family val="2"/>
      </rPr>
      <t>A(2)</t>
    </r>
    <r>
      <rPr>
        <sz val="10"/>
        <rFont val="Arial"/>
        <family val="2"/>
      </rPr>
      <t>.</t>
    </r>
  </si>
  <si>
    <r>
      <t xml:space="preserve">If a Large Use Customer is metered on the secondary or low voltage side of the transformer, the default loss is 1%                         
(i.e., </t>
    </r>
    <r>
      <rPr>
        <b/>
        <sz val="10"/>
        <rFont val="Arial"/>
        <family val="2"/>
      </rPr>
      <t>B</t>
    </r>
    <r>
      <rPr>
        <sz val="10"/>
        <rFont val="Arial"/>
        <family val="2"/>
      </rPr>
      <t xml:space="preserve"> = 1.01 X </t>
    </r>
    <r>
      <rPr>
        <b/>
        <sz val="10"/>
        <rFont val="Arial"/>
        <family val="2"/>
      </rPr>
      <t>E</t>
    </r>
    <r>
      <rPr>
        <sz val="10"/>
        <rFont val="Arial"/>
        <family val="2"/>
      </rPr>
      <t>). This value should not include supply facility losses. However, the total loss factor on the tariff of rate and charges and applied to customers consumption should include the supply facility loss factor.</t>
    </r>
  </si>
  <si>
    <t>kWh corresponding to D should equal metered or estimated kWh at the customer’s delivery point.</t>
  </si>
  <si>
    <t>Metered consumption of Large Use customers.</t>
  </si>
  <si>
    <r>
      <t>G</t>
    </r>
    <r>
      <rPr>
        <sz val="10"/>
        <rFont val="Arial"/>
        <family val="2"/>
      </rPr>
      <t xml:space="preserve"> and </t>
    </r>
    <r>
      <rPr>
        <b/>
        <sz val="10"/>
        <rFont val="Arial"/>
        <family val="2"/>
      </rPr>
      <t>I</t>
    </r>
  </si>
  <si>
    <t>These loss factors pertain to secondary-metered customers with demand less than 5,000 kW.</t>
  </si>
  <si>
    <t>Actual Supply Facility Loss Factor as calculated by dividing A(1) by A(2).</t>
  </si>
  <si>
    <t>EB-2023-0195</t>
  </si>
  <si>
    <t xml:space="preserve">1 of 1 </t>
  </si>
  <si>
    <t>Note:
 (1) The data is reconciled with RRR with the exception of WMP (Wholesale Market Participant)
 (2) A inadvertent oversight was discovered in the reported 2022 supply under section RRR 2.1.5. due to duplication of embedded generator usage. This issue has been rectified in this table.</t>
  </si>
  <si>
    <t>Settlement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</si>
</sst>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0"/>
  </numFmts>
  <fonts count="12"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sz val="11"/>
      <name val="Calibri"/>
      <family val="2"/>
      <scheme val="minor"/>
    </font>
    <font>
      <b/>
      <sz val="11"/>
      <name val="Calibri"/>
      <family val="2"/>
      <scheme val="minor"/>
    </font>
    <font>
      <b/>
      <u/>
      <sz val="11"/>
      <name val="Calibri"/>
      <family val="2"/>
      <scheme val="minor"/>
    </font>
    <font>
      <b/>
      <i/>
      <sz val="11"/>
      <name val="Calibri"/>
      <family val="2"/>
      <scheme val="minor"/>
    </font>
    <font>
      <b/>
      <sz val="10"/>
      <name val="Arial"/>
      <family val="2"/>
    </font>
    <font>
      <u/>
      <sz val="10"/>
      <name val="Arial"/>
      <family val="2"/>
    </font>
    <font>
      <sz val="10"/>
      <color theme="1"/>
      <name val="Calibri"/>
      <family val="2"/>
    </font>
    <font>
      <sz val="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indexed="22"/>
        <bgColor indexed="64"/>
      </patternFill>
    </fill>
    <fill>
      <patternFill patternType="solid">
        <fgColor theme="0" tint="-4.9989318521683403E-2"/>
        <bgColor indexed="64"/>
      </patternFill>
    </fill>
  </fills>
  <borders count="17">
    <border>
      <left/>
      <right/>
      <top/>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cellStyleXfs>
  <cellXfs count="66">
    <xf numFmtId="0" fontId="0" fillId="0" borderId="0" xfId="0"/>
    <xf numFmtId="0" fontId="4" fillId="2" borderId="0" xfId="2" applyFont="1" applyFill="1"/>
    <xf numFmtId="0" fontId="5" fillId="2" borderId="0" xfId="2" applyFont="1" applyFill="1" applyAlignment="1" applyProtection="1">
      <alignment horizontal="left"/>
      <protection locked="0"/>
    </xf>
    <xf numFmtId="0" fontId="1" fillId="0" borderId="0" xfId="0" applyFont="1"/>
    <xf numFmtId="0" fontId="1" fillId="2" borderId="0" xfId="0" applyFont="1" applyFill="1"/>
    <xf numFmtId="0" fontId="5" fillId="3" borderId="8" xfId="2" applyFont="1" applyFill="1" applyBorder="1" applyAlignment="1" applyProtection="1">
      <alignment horizontal="center" vertical="center"/>
      <protection locked="0"/>
    </xf>
    <xf numFmtId="0" fontId="4" fillId="0" borderId="7" xfId="2" applyFont="1" applyFill="1" applyBorder="1" applyProtection="1">
      <protection locked="0"/>
    </xf>
    <xf numFmtId="0" fontId="5" fillId="0" borderId="7" xfId="2" applyFont="1" applyBorder="1" applyAlignment="1" applyProtection="1">
      <alignment horizontal="center" vertical="top"/>
      <protection locked="0"/>
    </xf>
    <xf numFmtId="0" fontId="4" fillId="0" borderId="8" xfId="2" applyFont="1" applyBorder="1" applyAlignment="1" applyProtection="1">
      <alignment vertical="top" wrapText="1"/>
      <protection locked="0"/>
    </xf>
    <xf numFmtId="164" fontId="4" fillId="0" borderId="8" xfId="3" applyNumberFormat="1" applyFont="1" applyFill="1" applyBorder="1" applyAlignment="1" applyProtection="1">
      <alignment horizontal="right" vertical="center"/>
      <protection locked="0"/>
    </xf>
    <xf numFmtId="164" fontId="4" fillId="0" borderId="10" xfId="3" applyNumberFormat="1" applyFont="1" applyFill="1" applyBorder="1" applyAlignment="1" applyProtection="1">
      <alignment horizontal="right" vertical="center"/>
      <protection locked="0"/>
    </xf>
    <xf numFmtId="164" fontId="0" fillId="0" borderId="13" xfId="4" applyNumberFormat="1" applyFont="1" applyBorder="1" applyAlignment="1" applyProtection="1">
      <alignment horizontal="right" vertical="center"/>
    </xf>
    <xf numFmtId="0" fontId="0" fillId="0" borderId="0" xfId="0" applyFont="1" applyAlignment="1">
      <alignment vertical="center"/>
    </xf>
    <xf numFmtId="164" fontId="4" fillId="5" borderId="8" xfId="3" applyNumberFormat="1" applyFont="1" applyFill="1" applyBorder="1" applyAlignment="1" applyProtection="1">
      <alignment horizontal="right" vertical="center"/>
      <protection locked="0"/>
    </xf>
    <xf numFmtId="164" fontId="4" fillId="0" borderId="8" xfId="3" applyNumberFormat="1" applyFont="1" applyFill="1" applyBorder="1" applyAlignment="1" applyProtection="1">
      <alignment horizontal="right" vertical="center"/>
    </xf>
    <xf numFmtId="0" fontId="2" fillId="0" borderId="0" xfId="0" applyFont="1"/>
    <xf numFmtId="164" fontId="1" fillId="0" borderId="8" xfId="3" applyNumberFormat="1" applyFont="1" applyFill="1" applyBorder="1" applyAlignment="1" applyProtection="1">
      <alignment horizontal="right" vertical="center"/>
      <protection locked="0"/>
    </xf>
    <xf numFmtId="164" fontId="0" fillId="0" borderId="13" xfId="4" applyNumberFormat="1" applyFont="1" applyFill="1" applyBorder="1" applyAlignment="1" applyProtection="1">
      <alignment horizontal="right" vertical="center"/>
    </xf>
    <xf numFmtId="0" fontId="2" fillId="0" borderId="0" xfId="0" quotePrefix="1" applyFont="1"/>
    <xf numFmtId="0" fontId="5" fillId="0" borderId="7" xfId="2" applyFont="1" applyFill="1" applyBorder="1" applyAlignment="1" applyProtection="1">
      <alignment horizontal="center" vertical="top"/>
      <protection locked="0"/>
    </xf>
    <xf numFmtId="0" fontId="0" fillId="0" borderId="0" xfId="0" applyFont="1"/>
    <xf numFmtId="165" fontId="1" fillId="0" borderId="8" xfId="0" applyNumberFormat="1" applyFont="1" applyFill="1" applyBorder="1" applyAlignment="1" applyProtection="1">
      <alignment horizontal="right" vertical="center"/>
      <protection locked="0"/>
    </xf>
    <xf numFmtId="165" fontId="1" fillId="0" borderId="13" xfId="0" applyNumberFormat="1" applyFont="1" applyFill="1" applyBorder="1" applyAlignment="1" applyProtection="1">
      <alignment horizontal="right" vertical="center"/>
      <protection locked="0"/>
    </xf>
    <xf numFmtId="0" fontId="4" fillId="0" borderId="7" xfId="2" applyFont="1" applyFill="1" applyBorder="1" applyAlignment="1" applyProtection="1">
      <alignment horizontal="center" vertical="top"/>
      <protection locked="0"/>
    </xf>
    <xf numFmtId="165" fontId="4" fillId="3" borderId="8" xfId="2" applyNumberFormat="1" applyFont="1" applyFill="1" applyBorder="1" applyAlignment="1" applyProtection="1">
      <alignment horizontal="right" vertical="center"/>
      <protection locked="0"/>
    </xf>
    <xf numFmtId="0" fontId="0" fillId="0" borderId="0" xfId="0" applyFont="1" applyFill="1"/>
    <xf numFmtId="0" fontId="4" fillId="0" borderId="14" xfId="2" applyFont="1" applyBorder="1" applyAlignment="1" applyProtection="1">
      <alignment horizontal="center" vertical="top"/>
      <protection locked="0"/>
    </xf>
    <xf numFmtId="0" fontId="4" fillId="0" borderId="15" xfId="2" applyFont="1" applyBorder="1" applyAlignment="1" applyProtection="1">
      <alignment vertical="top" wrapText="1"/>
      <protection locked="0"/>
    </xf>
    <xf numFmtId="165" fontId="1" fillId="0" borderId="15" xfId="0" applyNumberFormat="1" applyFont="1" applyBorder="1" applyAlignment="1" applyProtection="1">
      <alignment horizontal="right" vertical="center"/>
      <protection locked="0"/>
    </xf>
    <xf numFmtId="165" fontId="1" fillId="0" borderId="16" xfId="0" applyNumberFormat="1" applyFont="1" applyBorder="1" applyAlignment="1" applyProtection="1">
      <alignment horizontal="right" vertical="center"/>
      <protection locked="0"/>
    </xf>
    <xf numFmtId="164" fontId="2" fillId="2" borderId="0" xfId="0" applyNumberFormat="1" applyFont="1" applyFill="1"/>
    <xf numFmtId="0" fontId="1" fillId="0" borderId="0" xfId="0" applyFont="1" applyBorder="1"/>
    <xf numFmtId="0" fontId="7" fillId="2" borderId="0" xfId="2" applyFont="1" applyFill="1" applyProtection="1">
      <protection locked="0"/>
    </xf>
    <xf numFmtId="0" fontId="4" fillId="2" borderId="0" xfId="2" applyFont="1" applyFill="1" applyBorder="1"/>
    <xf numFmtId="10" fontId="2" fillId="2" borderId="0" xfId="1" applyNumberFormat="1" applyFont="1" applyFill="1" applyBorder="1"/>
    <xf numFmtId="164" fontId="4" fillId="2" borderId="0" xfId="2" applyNumberFormat="1" applyFont="1" applyFill="1" applyBorder="1"/>
    <xf numFmtId="165" fontId="1" fillId="2" borderId="0" xfId="0" applyNumberFormat="1" applyFont="1" applyFill="1"/>
    <xf numFmtId="10" fontId="2" fillId="2" borderId="0" xfId="1" applyNumberFormat="1" applyFont="1" applyFill="1"/>
    <xf numFmtId="0" fontId="8" fillId="0" borderId="0" xfId="0" applyFont="1" applyAlignment="1" applyProtection="1">
      <alignment horizontal="center"/>
    </xf>
    <xf numFmtId="0" fontId="3" fillId="0" borderId="0" xfId="0" applyFont="1" applyAlignment="1" applyProtection="1">
      <alignment horizontal="center"/>
    </xf>
    <xf numFmtId="0" fontId="3" fillId="0" borderId="0" xfId="0" applyFont="1" applyProtection="1"/>
    <xf numFmtId="0" fontId="3" fillId="0" borderId="0" xfId="0" applyFont="1" applyAlignment="1" applyProtection="1">
      <alignment vertical="top" wrapText="1"/>
    </xf>
    <xf numFmtId="0" fontId="10" fillId="0" borderId="0" xfId="0" applyFont="1" applyAlignment="1">
      <alignment horizontal="right" vertical="center"/>
    </xf>
    <xf numFmtId="0" fontId="11" fillId="3" borderId="1" xfId="2" applyFont="1" applyFill="1" applyBorder="1" applyAlignment="1" applyProtection="1">
      <alignment horizontal="right" vertical="top"/>
      <protection locked="0"/>
    </xf>
    <xf numFmtId="0" fontId="11" fillId="3" borderId="0" xfId="2" applyFont="1" applyFill="1" applyAlignment="1" applyProtection="1">
      <alignment horizontal="right" vertical="top"/>
      <protection locked="0"/>
    </xf>
    <xf numFmtId="0" fontId="11" fillId="2" borderId="0" xfId="2" applyFont="1" applyFill="1" applyAlignment="1" applyProtection="1">
      <alignment horizontal="right" vertical="top"/>
      <protection locked="0"/>
    </xf>
    <xf numFmtId="15" fontId="11" fillId="3" borderId="0" xfId="2" applyNumberFormat="1" applyFont="1" applyFill="1" applyAlignment="1" applyProtection="1">
      <alignment horizontal="right" vertical="top"/>
      <protection locked="0"/>
    </xf>
    <xf numFmtId="0" fontId="3" fillId="0" borderId="0" xfId="0" applyFont="1" applyAlignment="1" applyProtection="1">
      <alignment horizontal="left"/>
    </xf>
    <xf numFmtId="0" fontId="3" fillId="0" borderId="0" xfId="0" applyFont="1" applyAlignment="1" applyProtection="1">
      <alignment vertical="top" wrapText="1"/>
    </xf>
    <xf numFmtId="0" fontId="5" fillId="2" borderId="0" xfId="2" applyFont="1" applyFill="1" applyAlignment="1" applyProtection="1">
      <alignment horizontal="center"/>
      <protection locked="0"/>
    </xf>
    <xf numFmtId="0" fontId="6" fillId="2" borderId="0" xfId="2" applyFont="1" applyFill="1" applyAlignment="1" applyProtection="1">
      <alignment horizontal="center"/>
      <protection locked="0"/>
    </xf>
    <xf numFmtId="0" fontId="4" fillId="0" borderId="2" xfId="2" applyFont="1" applyFill="1" applyBorder="1" applyAlignment="1" applyProtection="1">
      <alignment horizontal="center"/>
      <protection locked="0"/>
    </xf>
    <xf numFmtId="0" fontId="4" fillId="0" borderId="3" xfId="2" applyFont="1" applyFill="1" applyBorder="1" applyAlignment="1" applyProtection="1">
      <alignment horizontal="center"/>
      <protection locked="0"/>
    </xf>
    <xf numFmtId="0" fontId="4" fillId="0" borderId="7" xfId="2" applyFont="1" applyFill="1" applyBorder="1" applyAlignment="1" applyProtection="1">
      <alignment horizontal="center"/>
      <protection locked="0"/>
    </xf>
    <xf numFmtId="0" fontId="4" fillId="0" borderId="8" xfId="2" applyFont="1" applyFill="1" applyBorder="1" applyAlignment="1" applyProtection="1">
      <alignment horizontal="center"/>
      <protection locked="0"/>
    </xf>
    <xf numFmtId="0" fontId="5" fillId="0" borderId="4" xfId="2" applyFont="1" applyFill="1" applyBorder="1" applyAlignment="1" applyProtection="1">
      <alignment horizontal="center"/>
      <protection locked="0"/>
    </xf>
    <xf numFmtId="0" fontId="5" fillId="0" borderId="5" xfId="2" applyFont="1" applyFill="1" applyBorder="1" applyAlignment="1" applyProtection="1">
      <alignment horizontal="center"/>
      <protection locked="0"/>
    </xf>
    <xf numFmtId="0" fontId="5" fillId="2" borderId="6" xfId="2" applyFont="1" applyFill="1" applyBorder="1" applyAlignment="1" applyProtection="1">
      <alignment horizontal="center" vertical="center" wrapText="1"/>
      <protection locked="0"/>
    </xf>
    <xf numFmtId="0" fontId="4" fillId="2" borderId="9" xfId="2" applyFont="1" applyFill="1" applyBorder="1" applyAlignment="1" applyProtection="1">
      <alignment horizontal="center" vertical="center" wrapText="1"/>
      <protection locked="0"/>
    </xf>
    <xf numFmtId="0" fontId="7" fillId="4" borderId="10" xfId="2" applyFont="1" applyFill="1" applyBorder="1" applyAlignment="1" applyProtection="1">
      <alignment horizontal="left"/>
      <protection locked="0"/>
    </xf>
    <xf numFmtId="0" fontId="7" fillId="4" borderId="11" xfId="2" applyFont="1" applyFill="1" applyBorder="1" applyAlignment="1" applyProtection="1">
      <alignment horizontal="left"/>
      <protection locked="0"/>
    </xf>
    <xf numFmtId="0" fontId="7" fillId="4" borderId="12" xfId="2" applyFont="1" applyFill="1" applyBorder="1" applyAlignment="1" applyProtection="1">
      <alignment horizontal="left"/>
      <protection locked="0"/>
    </xf>
    <xf numFmtId="0" fontId="7" fillId="4" borderId="10" xfId="2" applyFont="1" applyFill="1" applyBorder="1" applyAlignment="1" applyProtection="1">
      <alignment horizontal="left" vertical="top" wrapText="1"/>
      <protection locked="0"/>
    </xf>
    <xf numFmtId="0" fontId="7" fillId="4" borderId="11" xfId="2" applyFont="1" applyFill="1" applyBorder="1" applyAlignment="1" applyProtection="1">
      <alignment horizontal="left" vertical="top" wrapText="1"/>
      <protection locked="0"/>
    </xf>
    <xf numFmtId="0" fontId="7" fillId="4" borderId="12" xfId="2" applyFont="1" applyFill="1" applyBorder="1" applyAlignment="1" applyProtection="1">
      <alignment horizontal="left" vertical="top" wrapText="1"/>
      <protection locked="0"/>
    </xf>
    <xf numFmtId="0" fontId="1" fillId="2" borderId="0" xfId="0" applyFont="1" applyFill="1" applyBorder="1" applyAlignment="1">
      <alignment horizontal="left" wrapText="1"/>
    </xf>
  </cellXfs>
  <cellStyles count="5">
    <cellStyle name="Comma 5" xfId="3" xr:uid="{CCC38BF8-872D-4C94-9144-078FFF5CE505}"/>
    <cellStyle name="Comma 5 2" xfId="4" xr:uid="{2B82FBFD-7A80-4965-BC5C-5288675D1235}"/>
    <cellStyle name="Normal" xfId="0" builtinId="0"/>
    <cellStyle name="Normal 10" xfId="2" xr:uid="{2366ED2A-3B7C-4C4D-B931-CBF628EAC58D}"/>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h\YDrive\THESL\Finance\Internal\Team\Capital%20Services\Month%20End%20Reporting\2014\05.May\Reporting\FA%20Continuity%20Schedule\FA%20Data\Project%20mismatch%20201404%20WD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summary"/>
      <sheetName val="Dist1 opex in capex"/>
      <sheetName val="Dist1 capex opex"/>
      <sheetName val="Dist2 capex in opex"/>
      <sheetName val="Dist2 opex in capex"/>
      <sheetName val="Dist8  capex in opex"/>
      <sheetName val="Dist 8 opex in capex"/>
      <sheetName val="DatesDropDown"/>
      <sheetName val="Drop-Down List"/>
      <sheetName val="Drop-Down Lists"/>
      <sheetName val="EWP RC LIS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28B4C-F2D9-449E-BC62-67C6BEF275DD}">
  <sheetPr>
    <tabColor rgb="FF92D050"/>
    <pageSetUpPr fitToPage="1"/>
  </sheetPr>
  <dimension ref="B1:O69"/>
  <sheetViews>
    <sheetView showGridLines="0" tabSelected="1" workbookViewId="0"/>
  </sheetViews>
  <sheetFormatPr defaultColWidth="8.90625" defaultRowHeight="14.5" x14ac:dyDescent="0.35"/>
  <cols>
    <col min="1" max="1" width="8.90625" style="3"/>
    <col min="2" max="2" width="7.36328125" style="3" bestFit="1" customWidth="1"/>
    <col min="3" max="3" width="56.453125" style="3" bestFit="1" customWidth="1"/>
    <col min="4" max="5" width="15.36328125" style="3" customWidth="1"/>
    <col min="6" max="7" width="15.36328125" style="3" bestFit="1" customWidth="1"/>
    <col min="8" max="8" width="15.36328125" style="3" customWidth="1"/>
    <col min="9" max="9" width="16.36328125" style="3" bestFit="1" customWidth="1"/>
    <col min="10" max="16384" width="8.90625" style="3"/>
  </cols>
  <sheetData>
    <row r="1" spans="2:10" x14ac:dyDescent="0.35">
      <c r="B1" s="1"/>
      <c r="C1" s="1"/>
      <c r="D1" s="1"/>
      <c r="E1" s="1"/>
      <c r="F1" s="1"/>
      <c r="H1" s="2" t="s">
        <v>0</v>
      </c>
      <c r="I1" s="42" t="s">
        <v>46</v>
      </c>
    </row>
    <row r="2" spans="2:10" x14ac:dyDescent="0.35">
      <c r="B2" s="1"/>
      <c r="C2" s="1"/>
      <c r="D2" s="1"/>
      <c r="E2" s="1"/>
      <c r="F2" s="1"/>
      <c r="H2" s="2" t="s">
        <v>1</v>
      </c>
      <c r="I2" s="43" t="s">
        <v>49</v>
      </c>
    </row>
    <row r="3" spans="2:10" x14ac:dyDescent="0.35">
      <c r="B3" s="1"/>
      <c r="C3" s="1"/>
      <c r="D3" s="1"/>
      <c r="E3" s="1"/>
      <c r="F3" s="1"/>
      <c r="H3" s="2" t="s">
        <v>2</v>
      </c>
      <c r="I3" s="43"/>
    </row>
    <row r="4" spans="2:10" x14ac:dyDescent="0.35">
      <c r="B4" s="1"/>
      <c r="C4" s="1"/>
      <c r="D4" s="1"/>
      <c r="E4" s="1"/>
      <c r="F4" s="1"/>
      <c r="H4" s="2" t="s">
        <v>3</v>
      </c>
      <c r="I4" s="43">
        <v>27</v>
      </c>
    </row>
    <row r="5" spans="2:10" x14ac:dyDescent="0.35">
      <c r="B5" s="1"/>
      <c r="C5" s="1"/>
      <c r="D5" s="1"/>
      <c r="E5" s="1"/>
      <c r="F5" s="1"/>
      <c r="H5" s="2" t="s">
        <v>4</v>
      </c>
      <c r="I5" s="44" t="s">
        <v>47</v>
      </c>
    </row>
    <row r="6" spans="2:10" x14ac:dyDescent="0.35">
      <c r="B6" s="1"/>
      <c r="C6" s="1"/>
      <c r="D6" s="1"/>
      <c r="E6" s="1"/>
      <c r="F6" s="1"/>
      <c r="H6" s="2"/>
      <c r="I6" s="45"/>
    </row>
    <row r="7" spans="2:10" x14ac:dyDescent="0.35">
      <c r="B7" s="1"/>
      <c r="C7" s="1"/>
      <c r="D7" s="1"/>
      <c r="E7" s="1"/>
      <c r="F7" s="1"/>
      <c r="H7" s="2" t="s">
        <v>5</v>
      </c>
      <c r="I7" s="46">
        <v>45520</v>
      </c>
    </row>
    <row r="8" spans="2:10" x14ac:dyDescent="0.35">
      <c r="B8" s="4"/>
      <c r="C8" s="4"/>
      <c r="D8" s="4"/>
      <c r="E8" s="4"/>
      <c r="F8" s="4"/>
      <c r="G8" s="4"/>
      <c r="H8" s="4"/>
      <c r="I8" s="4"/>
    </row>
    <row r="9" spans="2:10" x14ac:dyDescent="0.35">
      <c r="B9" s="49" t="s">
        <v>6</v>
      </c>
      <c r="C9" s="49"/>
      <c r="D9" s="49"/>
      <c r="E9" s="49"/>
      <c r="F9" s="49"/>
      <c r="G9" s="49"/>
      <c r="H9" s="49"/>
      <c r="I9" s="49"/>
    </row>
    <row r="10" spans="2:10" x14ac:dyDescent="0.35">
      <c r="B10" s="49" t="s">
        <v>7</v>
      </c>
      <c r="C10" s="49"/>
      <c r="D10" s="49"/>
      <c r="E10" s="49"/>
      <c r="F10" s="49"/>
      <c r="G10" s="49"/>
      <c r="H10" s="49"/>
      <c r="I10" s="49"/>
    </row>
    <row r="11" spans="2:10" x14ac:dyDescent="0.35">
      <c r="B11" s="50"/>
      <c r="C11" s="50"/>
      <c r="D11" s="50"/>
      <c r="E11" s="50"/>
      <c r="F11" s="50"/>
      <c r="G11" s="50"/>
      <c r="H11" s="50"/>
      <c r="I11" s="50"/>
    </row>
    <row r="12" spans="2:10" ht="15" thickBot="1" x14ac:dyDescent="0.4">
      <c r="B12" s="1"/>
      <c r="C12" s="1"/>
      <c r="D12" s="1"/>
      <c r="E12" s="1"/>
      <c r="F12" s="1"/>
      <c r="G12" s="1"/>
      <c r="H12" s="1"/>
      <c r="I12" s="1"/>
    </row>
    <row r="13" spans="2:10" x14ac:dyDescent="0.35">
      <c r="B13" s="51"/>
      <c r="C13" s="52"/>
      <c r="D13" s="55" t="s">
        <v>8</v>
      </c>
      <c r="E13" s="55"/>
      <c r="F13" s="55"/>
      <c r="G13" s="55"/>
      <c r="H13" s="56"/>
      <c r="I13" s="57" t="s">
        <v>9</v>
      </c>
    </row>
    <row r="14" spans="2:10" x14ac:dyDescent="0.35">
      <c r="B14" s="53"/>
      <c r="C14" s="54"/>
      <c r="D14" s="5">
        <v>2018</v>
      </c>
      <c r="E14" s="5">
        <v>2019</v>
      </c>
      <c r="F14" s="5">
        <v>2020</v>
      </c>
      <c r="G14" s="5">
        <v>2021</v>
      </c>
      <c r="H14" s="5">
        <v>2022</v>
      </c>
      <c r="I14" s="58"/>
    </row>
    <row r="15" spans="2:10" x14ac:dyDescent="0.35">
      <c r="B15" s="6"/>
      <c r="C15" s="59" t="s">
        <v>10</v>
      </c>
      <c r="D15" s="60"/>
      <c r="E15" s="60"/>
      <c r="F15" s="60"/>
      <c r="G15" s="60"/>
      <c r="H15" s="60"/>
      <c r="I15" s="61"/>
    </row>
    <row r="16" spans="2:10" ht="30.75" customHeight="1" x14ac:dyDescent="0.35">
      <c r="B16" s="7" t="s">
        <v>11</v>
      </c>
      <c r="C16" s="8" t="s">
        <v>12</v>
      </c>
      <c r="D16" s="9">
        <v>25070312123.278301</v>
      </c>
      <c r="E16" s="9">
        <v>24420899863.758259</v>
      </c>
      <c r="F16" s="9">
        <v>23686189277.475983</v>
      </c>
      <c r="G16" s="9">
        <v>23484889467.893028</v>
      </c>
      <c r="H16" s="10">
        <v>24054524228.919857</v>
      </c>
      <c r="I16" s="11">
        <f>IF(SUM(D16:H16)=0,0,AVERAGE(D16:H16))</f>
        <v>24143362992.265087</v>
      </c>
      <c r="J16" s="12"/>
    </row>
    <row r="17" spans="2:15" ht="30.75" customHeight="1" x14ac:dyDescent="0.35">
      <c r="B17" s="7" t="s">
        <v>13</v>
      </c>
      <c r="C17" s="8" t="s">
        <v>14</v>
      </c>
      <c r="D17" s="13">
        <v>24984766163.906116</v>
      </c>
      <c r="E17" s="13">
        <v>24342662265.366348</v>
      </c>
      <c r="F17" s="13">
        <v>23605244242.415276</v>
      </c>
      <c r="G17" s="13">
        <v>23407180505.328838</v>
      </c>
      <c r="H17" s="13">
        <v>23980672710.900612</v>
      </c>
      <c r="I17" s="11">
        <f t="shared" ref="I17:I18" si="0">IF(SUM(D17:H17)=0,0,AVERAGE(D17:H17))</f>
        <v>24064105177.583443</v>
      </c>
      <c r="J17" s="12"/>
    </row>
    <row r="18" spans="2:15" ht="30.75" customHeight="1" x14ac:dyDescent="0.35">
      <c r="B18" s="7" t="s">
        <v>15</v>
      </c>
      <c r="C18" s="8" t="s">
        <v>16</v>
      </c>
      <c r="D18" s="9">
        <v>2066558040.2620323</v>
      </c>
      <c r="E18" s="9">
        <v>1927839897.6150002</v>
      </c>
      <c r="F18" s="9">
        <v>1816539853.0279391</v>
      </c>
      <c r="G18" s="14">
        <v>1680085795.6805713</v>
      </c>
      <c r="H18" s="9">
        <v>1722691956.1658669</v>
      </c>
      <c r="I18" s="11">
        <f t="shared" si="0"/>
        <v>1842743108.550282</v>
      </c>
      <c r="J18" s="12"/>
      <c r="O18" s="15"/>
    </row>
    <row r="19" spans="2:15" ht="30.75" customHeight="1" x14ac:dyDescent="0.35">
      <c r="B19" s="7" t="s">
        <v>17</v>
      </c>
      <c r="C19" s="8" t="s">
        <v>18</v>
      </c>
      <c r="D19" s="16">
        <f>D17-D18</f>
        <v>22918208123.644085</v>
      </c>
      <c r="E19" s="16">
        <f t="shared" ref="E19:I19" si="1">E17-E18</f>
        <v>22414822367.751347</v>
      </c>
      <c r="F19" s="16">
        <f>F17-F18</f>
        <v>21788704389.387337</v>
      </c>
      <c r="G19" s="16">
        <f t="shared" si="1"/>
        <v>21727094709.648266</v>
      </c>
      <c r="H19" s="16">
        <f t="shared" si="1"/>
        <v>22257980754.734745</v>
      </c>
      <c r="I19" s="17">
        <f t="shared" si="1"/>
        <v>22221362069.033161</v>
      </c>
      <c r="O19" s="18"/>
    </row>
    <row r="20" spans="2:15" ht="30.75" customHeight="1" x14ac:dyDescent="0.35">
      <c r="B20" s="19" t="s">
        <v>19</v>
      </c>
      <c r="C20" s="8" t="s">
        <v>20</v>
      </c>
      <c r="D20" s="9">
        <v>24471324219.048046</v>
      </c>
      <c r="E20" s="9">
        <v>23681343595.512394</v>
      </c>
      <c r="F20" s="9">
        <v>22958447912.374809</v>
      </c>
      <c r="G20" s="9">
        <v>22775841621.351025</v>
      </c>
      <c r="H20" s="9">
        <v>23359362103.504112</v>
      </c>
      <c r="I20" s="11">
        <f>IF(SUM(D20:H20)=0,0,AVERAGE(D20:H20))</f>
        <v>23449263890.358074</v>
      </c>
      <c r="J20" s="12"/>
      <c r="O20" s="18"/>
    </row>
    <row r="21" spans="2:15" ht="30.75" customHeight="1" x14ac:dyDescent="0.35">
      <c r="B21" s="19" t="s">
        <v>21</v>
      </c>
      <c r="C21" s="8" t="s">
        <v>22</v>
      </c>
      <c r="D21" s="9">
        <v>2048116836.8667021</v>
      </c>
      <c r="E21" s="9">
        <v>1911193687.3080144</v>
      </c>
      <c r="F21" s="9">
        <v>1802898409.0525031</v>
      </c>
      <c r="G21" s="9">
        <v>1668226732.2401798</v>
      </c>
      <c r="H21" s="9">
        <v>1710331665.4616153</v>
      </c>
      <c r="I21" s="11">
        <f>IF(SUM(D21:H21)=0,0,AVERAGE(D21:H21))</f>
        <v>1828153466.1858029</v>
      </c>
      <c r="J21" s="20"/>
      <c r="O21" s="18"/>
    </row>
    <row r="22" spans="2:15" ht="30.75" customHeight="1" x14ac:dyDescent="0.35">
      <c r="B22" s="19" t="s">
        <v>23</v>
      </c>
      <c r="C22" s="8" t="s">
        <v>24</v>
      </c>
      <c r="D22" s="16">
        <f t="shared" ref="D22:I22" si="2">D20-D21</f>
        <v>22423207382.181343</v>
      </c>
      <c r="E22" s="16">
        <f t="shared" si="2"/>
        <v>21770149908.20438</v>
      </c>
      <c r="F22" s="16">
        <f t="shared" si="2"/>
        <v>21155549503.322308</v>
      </c>
      <c r="G22" s="16">
        <f t="shared" si="2"/>
        <v>21107614889.110844</v>
      </c>
      <c r="H22" s="16">
        <f t="shared" si="2"/>
        <v>21649030438.042496</v>
      </c>
      <c r="I22" s="17">
        <f t="shared" si="2"/>
        <v>21621110424.172272</v>
      </c>
      <c r="O22" s="18"/>
    </row>
    <row r="23" spans="2:15" ht="30.75" customHeight="1" x14ac:dyDescent="0.35">
      <c r="B23" s="19" t="s">
        <v>25</v>
      </c>
      <c r="C23" s="8" t="s">
        <v>26</v>
      </c>
      <c r="D23" s="21">
        <f t="shared" ref="D23:G23" si="3">IF(D22=0,"",D19/D22)</f>
        <v>1.0220753763289054</v>
      </c>
      <c r="E23" s="21">
        <f t="shared" si="3"/>
        <v>1.0296126789326339</v>
      </c>
      <c r="F23" s="21">
        <f t="shared" si="3"/>
        <v>1.0299285483445182</v>
      </c>
      <c r="G23" s="21">
        <f t="shared" si="3"/>
        <v>1.0293486414164683</v>
      </c>
      <c r="H23" s="21">
        <f>IF(H22=0,"",H19/H22)</f>
        <v>1.0281282950954782</v>
      </c>
      <c r="I23" s="22">
        <f>IF(I22=0,"",I19/I22)</f>
        <v>1.0277622949554808</v>
      </c>
      <c r="O23" s="18"/>
    </row>
    <row r="24" spans="2:15" x14ac:dyDescent="0.35">
      <c r="B24" s="23"/>
      <c r="C24" s="62" t="s">
        <v>27</v>
      </c>
      <c r="D24" s="63"/>
      <c r="E24" s="63"/>
      <c r="F24" s="63"/>
      <c r="G24" s="63"/>
      <c r="H24" s="63"/>
      <c r="I24" s="64"/>
      <c r="O24" s="18"/>
    </row>
    <row r="25" spans="2:15" ht="30.75" customHeight="1" x14ac:dyDescent="0.35">
      <c r="B25" s="19" t="s">
        <v>28</v>
      </c>
      <c r="C25" s="8" t="s">
        <v>29</v>
      </c>
      <c r="D25" s="24">
        <f>IFERROR(D16/D17,0)</f>
        <v>1.0034239247552281</v>
      </c>
      <c r="E25" s="24">
        <f t="shared" ref="E25:H25" si="4">IFERROR(E16/E17,0)</f>
        <v>1.0032140115793013</v>
      </c>
      <c r="F25" s="24">
        <f t="shared" si="4"/>
        <v>1.0034291123713628</v>
      </c>
      <c r="G25" s="24">
        <f t="shared" si="4"/>
        <v>1.0033198771012382</v>
      </c>
      <c r="H25" s="24">
        <f t="shared" si="4"/>
        <v>1.0030796266188844</v>
      </c>
      <c r="I25" s="22">
        <f>IF(SUM(D25:H25)=0,0,AVERAGE(D25:H25))</f>
        <v>1.0032933104852029</v>
      </c>
      <c r="J25" s="25"/>
    </row>
    <row r="26" spans="2:15" x14ac:dyDescent="0.35">
      <c r="B26" s="23"/>
      <c r="C26" s="62" t="s">
        <v>30</v>
      </c>
      <c r="D26" s="63"/>
      <c r="E26" s="63"/>
      <c r="F26" s="63"/>
      <c r="G26" s="63"/>
      <c r="H26" s="63"/>
      <c r="I26" s="64"/>
    </row>
    <row r="27" spans="2:15" ht="30.75" customHeight="1" thickBot="1" x14ac:dyDescent="0.4">
      <c r="B27" s="26" t="s">
        <v>31</v>
      </c>
      <c r="C27" s="27" t="s">
        <v>32</v>
      </c>
      <c r="D27" s="28">
        <f>IF(D23="","",D23*D25)</f>
        <v>1.0255748855116271</v>
      </c>
      <c r="E27" s="28">
        <f>IF(E23="","",E23*E25)</f>
        <v>1.0329218660049189</v>
      </c>
      <c r="F27" s="28">
        <f t="shared" ref="F27:G27" si="5">IF(F23="","",F23*F25)</f>
        <v>1.0334602890712661</v>
      </c>
      <c r="G27" s="28">
        <f t="shared" si="5"/>
        <v>1.0327659524002974</v>
      </c>
      <c r="H27" s="28">
        <f>IF(H23="","",H23*H25)</f>
        <v>1.0312945463606824</v>
      </c>
      <c r="I27" s="29">
        <f>IF(I23="","",I23*I25)</f>
        <v>1.0311470352977539</v>
      </c>
      <c r="J27" s="12"/>
    </row>
    <row r="28" spans="2:15" ht="45.65" customHeight="1" x14ac:dyDescent="0.35">
      <c r="B28" s="65" t="s">
        <v>48</v>
      </c>
      <c r="C28" s="65"/>
      <c r="D28" s="65"/>
      <c r="E28" s="65"/>
      <c r="F28" s="65"/>
      <c r="G28" s="65"/>
      <c r="H28" s="65"/>
      <c r="I28" s="65"/>
      <c r="J28" s="65"/>
      <c r="K28" s="31"/>
    </row>
    <row r="29" spans="2:15" x14ac:dyDescent="0.35">
      <c r="B29" s="4"/>
      <c r="C29" s="4"/>
      <c r="D29" s="30"/>
      <c r="E29" s="30"/>
      <c r="F29" s="30"/>
      <c r="G29" s="30"/>
      <c r="H29" s="30"/>
      <c r="I29" s="4"/>
      <c r="J29" s="31"/>
      <c r="K29" s="31"/>
    </row>
    <row r="30" spans="2:15" x14ac:dyDescent="0.35">
      <c r="B30" s="32" t="s">
        <v>33</v>
      </c>
      <c r="C30" s="33"/>
      <c r="D30" s="34"/>
      <c r="E30" s="34"/>
      <c r="F30" s="34"/>
      <c r="G30" s="34"/>
      <c r="H30" s="34"/>
      <c r="I30" s="35"/>
      <c r="J30" s="36"/>
      <c r="K30" s="36"/>
    </row>
    <row r="31" spans="2:15" x14ac:dyDescent="0.35">
      <c r="B31" s="4"/>
      <c r="C31" s="4"/>
      <c r="D31" s="37"/>
      <c r="E31" s="37"/>
      <c r="F31" s="37"/>
      <c r="G31" s="37"/>
      <c r="H31" s="37"/>
      <c r="I31" s="4"/>
      <c r="J31" s="36"/>
      <c r="K31" s="31"/>
    </row>
    <row r="32" spans="2:15" ht="15" customHeight="1" x14ac:dyDescent="0.35">
      <c r="B32" s="38" t="s">
        <v>11</v>
      </c>
      <c r="C32" s="48" t="s">
        <v>34</v>
      </c>
      <c r="D32" s="48"/>
      <c r="E32" s="48"/>
      <c r="F32" s="48"/>
      <c r="G32" s="48"/>
      <c r="H32" s="48"/>
      <c r="I32" s="48"/>
      <c r="J32" s="31"/>
      <c r="K32" s="31"/>
    </row>
    <row r="33" spans="2:9" x14ac:dyDescent="0.35">
      <c r="B33" s="39"/>
      <c r="C33" s="48"/>
      <c r="D33" s="48"/>
      <c r="E33" s="48"/>
      <c r="F33" s="48"/>
      <c r="G33" s="48"/>
      <c r="H33" s="48"/>
      <c r="I33" s="48"/>
    </row>
    <row r="34" spans="2:9" ht="7.5" customHeight="1" x14ac:dyDescent="0.35">
      <c r="B34" s="39"/>
      <c r="C34" s="48"/>
      <c r="D34" s="48"/>
      <c r="E34" s="48"/>
      <c r="F34" s="48"/>
      <c r="G34" s="48"/>
      <c r="H34" s="48"/>
      <c r="I34" s="48"/>
    </row>
    <row r="35" spans="2:9" ht="15" customHeight="1" x14ac:dyDescent="0.35">
      <c r="B35" s="39"/>
      <c r="C35" s="40"/>
      <c r="D35" s="40"/>
      <c r="E35" s="40"/>
      <c r="F35" s="40"/>
      <c r="G35" s="40"/>
      <c r="H35" s="40"/>
      <c r="I35" s="40"/>
    </row>
    <row r="36" spans="2:9" x14ac:dyDescent="0.35">
      <c r="B36" s="39"/>
      <c r="C36" s="48" t="s">
        <v>35</v>
      </c>
      <c r="D36" s="48"/>
      <c r="E36" s="48"/>
      <c r="F36" s="48"/>
      <c r="G36" s="48"/>
      <c r="H36" s="48"/>
      <c r="I36" s="48"/>
    </row>
    <row r="37" spans="2:9" x14ac:dyDescent="0.35">
      <c r="B37" s="39"/>
      <c r="C37" s="48"/>
      <c r="D37" s="48"/>
      <c r="E37" s="48"/>
      <c r="F37" s="48"/>
      <c r="G37" s="48"/>
      <c r="H37" s="48"/>
      <c r="I37" s="48"/>
    </row>
    <row r="38" spans="2:9" x14ac:dyDescent="0.35">
      <c r="B38" s="39"/>
      <c r="C38" s="48"/>
      <c r="D38" s="48"/>
      <c r="E38" s="48"/>
      <c r="F38" s="48"/>
      <c r="G38" s="48"/>
      <c r="H38" s="48"/>
      <c r="I38" s="48"/>
    </row>
    <row r="39" spans="2:9" ht="6.75" customHeight="1" x14ac:dyDescent="0.35">
      <c r="B39" s="39"/>
      <c r="C39" s="48"/>
      <c r="D39" s="48"/>
      <c r="E39" s="48"/>
      <c r="F39" s="48"/>
      <c r="G39" s="48"/>
      <c r="H39" s="48"/>
      <c r="I39" s="48"/>
    </row>
    <row r="40" spans="2:9" x14ac:dyDescent="0.35">
      <c r="B40" s="39"/>
      <c r="C40" s="40"/>
      <c r="D40" s="40"/>
      <c r="E40" s="40"/>
      <c r="F40" s="40"/>
      <c r="G40" s="40"/>
      <c r="H40" s="40"/>
      <c r="I40" s="40"/>
    </row>
    <row r="41" spans="2:9" ht="15" customHeight="1" x14ac:dyDescent="0.35">
      <c r="B41" s="39"/>
      <c r="C41" s="40" t="s">
        <v>36</v>
      </c>
      <c r="D41" s="40"/>
      <c r="E41" s="40"/>
      <c r="F41" s="40"/>
      <c r="G41" s="40"/>
      <c r="H41" s="40"/>
      <c r="I41" s="40"/>
    </row>
    <row r="42" spans="2:9" x14ac:dyDescent="0.35">
      <c r="B42" s="39"/>
      <c r="C42" s="40"/>
      <c r="D42" s="40"/>
      <c r="E42" s="40"/>
      <c r="F42" s="40"/>
      <c r="G42" s="40"/>
      <c r="H42" s="40"/>
      <c r="I42" s="40"/>
    </row>
    <row r="43" spans="2:9" x14ac:dyDescent="0.35">
      <c r="B43" s="38" t="s">
        <v>13</v>
      </c>
      <c r="C43" s="48" t="s">
        <v>37</v>
      </c>
      <c r="D43" s="48"/>
      <c r="E43" s="48"/>
      <c r="F43" s="48"/>
      <c r="G43" s="48"/>
      <c r="H43" s="48"/>
      <c r="I43" s="48"/>
    </row>
    <row r="44" spans="2:9" ht="15" customHeight="1" x14ac:dyDescent="0.35">
      <c r="B44" s="39"/>
      <c r="C44" s="48"/>
      <c r="D44" s="48"/>
      <c r="E44" s="48"/>
      <c r="F44" s="48"/>
      <c r="G44" s="48"/>
      <c r="H44" s="48"/>
      <c r="I44" s="48"/>
    </row>
    <row r="45" spans="2:9" ht="6.75" customHeight="1" x14ac:dyDescent="0.35">
      <c r="B45" s="39"/>
      <c r="C45" s="48"/>
      <c r="D45" s="48"/>
      <c r="E45" s="48"/>
      <c r="F45" s="48"/>
      <c r="G45" s="48"/>
      <c r="H45" s="48"/>
      <c r="I45" s="48"/>
    </row>
    <row r="46" spans="2:9" x14ac:dyDescent="0.35">
      <c r="B46" s="39"/>
      <c r="C46" s="40"/>
      <c r="D46" s="40"/>
      <c r="E46" s="40"/>
      <c r="F46" s="40"/>
      <c r="G46" s="40"/>
      <c r="H46" s="40"/>
      <c r="I46" s="40"/>
    </row>
    <row r="47" spans="2:9" x14ac:dyDescent="0.35">
      <c r="B47" s="39"/>
      <c r="C47" s="48" t="s">
        <v>38</v>
      </c>
      <c r="D47" s="48"/>
      <c r="E47" s="48"/>
      <c r="F47" s="48"/>
      <c r="G47" s="48"/>
      <c r="H47" s="48"/>
      <c r="I47" s="48"/>
    </row>
    <row r="48" spans="2:9" x14ac:dyDescent="0.35">
      <c r="B48" s="39"/>
      <c r="C48" s="48"/>
      <c r="D48" s="48"/>
      <c r="E48" s="48"/>
      <c r="F48" s="48"/>
      <c r="G48" s="48"/>
      <c r="H48" s="48"/>
      <c r="I48" s="48"/>
    </row>
    <row r="49" spans="2:9" x14ac:dyDescent="0.35">
      <c r="B49" s="39"/>
      <c r="C49" s="48"/>
      <c r="D49" s="48"/>
      <c r="E49" s="48"/>
      <c r="F49" s="48"/>
      <c r="G49" s="48"/>
      <c r="H49" s="48"/>
      <c r="I49" s="48"/>
    </row>
    <row r="50" spans="2:9" ht="8.25" customHeight="1" x14ac:dyDescent="0.35">
      <c r="B50" s="39"/>
      <c r="C50" s="48"/>
      <c r="D50" s="48"/>
      <c r="E50" s="48"/>
      <c r="F50" s="48"/>
      <c r="G50" s="48"/>
      <c r="H50" s="48"/>
      <c r="I50" s="48"/>
    </row>
    <row r="51" spans="2:9" x14ac:dyDescent="0.35">
      <c r="B51" s="39"/>
      <c r="C51" s="40"/>
      <c r="D51" s="40"/>
      <c r="E51" s="40"/>
      <c r="F51" s="40"/>
      <c r="G51" s="40"/>
      <c r="H51" s="40"/>
      <c r="I51" s="40"/>
    </row>
    <row r="52" spans="2:9" ht="15" customHeight="1" x14ac:dyDescent="0.35">
      <c r="B52" s="39"/>
      <c r="C52" s="47" t="s">
        <v>36</v>
      </c>
      <c r="D52" s="47"/>
      <c r="E52" s="47"/>
      <c r="F52" s="47"/>
      <c r="G52" s="47"/>
      <c r="H52" s="47"/>
      <c r="I52" s="47"/>
    </row>
    <row r="53" spans="2:9" x14ac:dyDescent="0.35">
      <c r="B53" s="39"/>
      <c r="C53" s="40"/>
      <c r="D53" s="40"/>
      <c r="E53" s="40"/>
      <c r="F53" s="40"/>
      <c r="G53" s="40"/>
      <c r="H53" s="40"/>
      <c r="I53" s="40"/>
    </row>
    <row r="54" spans="2:9" ht="15" customHeight="1" x14ac:dyDescent="0.35">
      <c r="B54" s="39"/>
      <c r="C54" s="48" t="s">
        <v>39</v>
      </c>
      <c r="D54" s="48"/>
      <c r="E54" s="48"/>
      <c r="F54" s="48"/>
      <c r="G54" s="48"/>
      <c r="H54" s="48"/>
      <c r="I54" s="48"/>
    </row>
    <row r="55" spans="2:9" x14ac:dyDescent="0.35">
      <c r="B55" s="39"/>
      <c r="C55" s="48"/>
      <c r="D55" s="48"/>
      <c r="E55" s="48"/>
      <c r="F55" s="48"/>
      <c r="G55" s="48"/>
      <c r="H55" s="48"/>
      <c r="I55" s="48"/>
    </row>
    <row r="56" spans="2:9" x14ac:dyDescent="0.35">
      <c r="B56" s="39"/>
      <c r="C56" s="40"/>
      <c r="D56" s="40"/>
      <c r="E56" s="40"/>
      <c r="F56" s="40"/>
      <c r="G56" s="40"/>
      <c r="H56" s="40"/>
      <c r="I56" s="40"/>
    </row>
    <row r="57" spans="2:9" x14ac:dyDescent="0.35">
      <c r="B57" s="38" t="s">
        <v>15</v>
      </c>
      <c r="C57" s="48" t="s">
        <v>40</v>
      </c>
      <c r="D57" s="48"/>
      <c r="E57" s="48"/>
      <c r="F57" s="48"/>
      <c r="G57" s="48"/>
      <c r="H57" s="48"/>
      <c r="I57" s="48"/>
    </row>
    <row r="58" spans="2:9" ht="25.5" customHeight="1" x14ac:dyDescent="0.35">
      <c r="B58" s="39"/>
      <c r="C58" s="48"/>
      <c r="D58" s="48"/>
      <c r="E58" s="48"/>
      <c r="F58" s="48"/>
      <c r="G58" s="48"/>
      <c r="H58" s="48"/>
      <c r="I58" s="48"/>
    </row>
    <row r="59" spans="2:9" x14ac:dyDescent="0.35">
      <c r="B59" s="39"/>
      <c r="C59" s="40"/>
      <c r="D59" s="40"/>
      <c r="E59" s="40"/>
      <c r="F59" s="40"/>
      <c r="G59" s="40"/>
      <c r="H59" s="40"/>
      <c r="I59" s="40"/>
    </row>
    <row r="60" spans="2:9" x14ac:dyDescent="0.35">
      <c r="B60" s="38" t="s">
        <v>19</v>
      </c>
      <c r="C60" s="48" t="s">
        <v>41</v>
      </c>
      <c r="D60" s="48"/>
      <c r="E60" s="48"/>
      <c r="F60" s="48"/>
      <c r="G60" s="48"/>
      <c r="H60" s="48"/>
      <c r="I60" s="48"/>
    </row>
    <row r="61" spans="2:9" x14ac:dyDescent="0.35">
      <c r="B61" s="38"/>
      <c r="C61" s="41"/>
      <c r="D61" s="41"/>
      <c r="E61" s="41"/>
      <c r="F61" s="41"/>
      <c r="G61" s="41"/>
      <c r="H61" s="41"/>
      <c r="I61" s="41"/>
    </row>
    <row r="62" spans="2:9" x14ac:dyDescent="0.35">
      <c r="B62" s="38" t="s">
        <v>21</v>
      </c>
      <c r="C62" s="48" t="s">
        <v>42</v>
      </c>
      <c r="D62" s="48"/>
      <c r="E62" s="48"/>
      <c r="F62" s="48"/>
      <c r="G62" s="48"/>
      <c r="H62" s="48"/>
      <c r="I62" s="48"/>
    </row>
    <row r="63" spans="2:9" x14ac:dyDescent="0.35">
      <c r="B63" s="39"/>
      <c r="C63" s="40"/>
      <c r="D63" s="40"/>
      <c r="E63" s="40"/>
      <c r="F63" s="40"/>
      <c r="G63" s="40"/>
      <c r="H63" s="40"/>
      <c r="I63" s="40"/>
    </row>
    <row r="64" spans="2:9" x14ac:dyDescent="0.35">
      <c r="B64" s="38" t="s">
        <v>43</v>
      </c>
      <c r="C64" s="47" t="s">
        <v>44</v>
      </c>
      <c r="D64" s="47"/>
      <c r="E64" s="47"/>
      <c r="F64" s="47"/>
      <c r="G64" s="47"/>
      <c r="H64" s="47"/>
      <c r="I64" s="47"/>
    </row>
    <row r="65" spans="2:9" x14ac:dyDescent="0.35">
      <c r="B65" s="39"/>
      <c r="C65" s="40"/>
      <c r="D65" s="40"/>
      <c r="E65" s="40"/>
      <c r="F65" s="40"/>
      <c r="G65" s="40"/>
      <c r="H65" s="40"/>
      <c r="I65" s="40"/>
    </row>
    <row r="66" spans="2:9" x14ac:dyDescent="0.35">
      <c r="B66" s="38" t="s">
        <v>28</v>
      </c>
      <c r="C66" s="47" t="s">
        <v>45</v>
      </c>
      <c r="D66" s="47"/>
      <c r="E66" s="47"/>
      <c r="F66" s="47"/>
      <c r="G66" s="47"/>
      <c r="H66" s="47"/>
      <c r="I66" s="47"/>
    </row>
    <row r="68" spans="2:9" x14ac:dyDescent="0.35">
      <c r="B68" s="20"/>
      <c r="C68" s="20"/>
    </row>
    <row r="69" spans="2:9" x14ac:dyDescent="0.35">
      <c r="C69" s="20"/>
    </row>
  </sheetData>
  <mergeCells count="21">
    <mergeCell ref="C43:I45"/>
    <mergeCell ref="B9:I9"/>
    <mergeCell ref="B10:I10"/>
    <mergeCell ref="B11:I11"/>
    <mergeCell ref="B13:C14"/>
    <mergeCell ref="D13:H13"/>
    <mergeCell ref="I13:I14"/>
    <mergeCell ref="C15:I15"/>
    <mergeCell ref="C24:I24"/>
    <mergeCell ref="C26:I26"/>
    <mergeCell ref="C32:I34"/>
    <mergeCell ref="C36:I39"/>
    <mergeCell ref="B28:J28"/>
    <mergeCell ref="C64:I64"/>
    <mergeCell ref="C66:I66"/>
    <mergeCell ref="C47:I50"/>
    <mergeCell ref="C52:I52"/>
    <mergeCell ref="C54:I55"/>
    <mergeCell ref="C57:I58"/>
    <mergeCell ref="C60:I60"/>
    <mergeCell ref="C62:I62"/>
  </mergeCells>
  <pageMargins left="0.196850393700787" right="0.196850393700787" top="0.39370078740157499" bottom="0.472441" header="0.196850393700787" footer="9.8425200000000004E-2"/>
  <pageSetup scale="48" orientation="landscape" r:id="rId1"/>
  <headerFooter>
    <oddHeader>&amp;R&amp;6&amp;K00-049Date: &amp;D
Time: &amp;T</oddHeader>
    <oddFooter>&amp;L&amp;6&amp;K00-049Path: &amp;Z
File: &amp;F
Tab: &amp;A&amp;R&amp;6&amp;K00-049Page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BC2B17DA609645B55856B502DCD708" ma:contentTypeVersion="0" ma:contentTypeDescription="Create a new document." ma:contentTypeScope="" ma:versionID="7501e697027496ec5616b7535dce6192">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FF0CD3-0700-420C-9425-48FD1CB786DF}">
  <ds:schemaRefs>
    <ds:schemaRef ds:uri="http://purl.org/dc/dcmitype/"/>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171117C-665B-46FA-9A83-667D4A10804C}">
  <ds:schemaRefs>
    <ds:schemaRef ds:uri="http://schemas.microsoft.com/sharepoint/v3/contenttype/forms"/>
  </ds:schemaRefs>
</ds:datastoreItem>
</file>

<file path=customXml/itemProps3.xml><?xml version="1.0" encoding="utf-8"?>
<ds:datastoreItem xmlns:ds="http://schemas.openxmlformats.org/officeDocument/2006/customXml" ds:itemID="{E7EA3827-9AA7-47EE-9DFA-27B4DDB77A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Appendix 2-R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Jonathan Moga</dc:creator>
  <cp:lastModifiedBy>Lisa Phin</cp:lastModifiedBy>
  <dcterms:created xsi:type="dcterms:W3CDTF">2023-10-13T18:27:56Z</dcterms:created>
  <dcterms:modified xsi:type="dcterms:W3CDTF">2024-08-14T20:21:23Z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f3ae17-4131-4cab-af65-6307e1627001_Enabled">
    <vt:lpwstr>true</vt:lpwstr>
  </property>
  <property fmtid="{D5CDD505-2E9C-101B-9397-08002B2CF9AE}" pid="3" name="MSIP_Label_84f3ae17-4131-4cab-af65-6307e1627001_SetDate">
    <vt:lpwstr>2023-10-13T18:28:26Z</vt:lpwstr>
  </property>
  <property fmtid="{D5CDD505-2E9C-101B-9397-08002B2CF9AE}" pid="4" name="MSIP_Label_84f3ae17-4131-4cab-af65-6307e1627001_Method">
    <vt:lpwstr>Privileged</vt:lpwstr>
  </property>
  <property fmtid="{D5CDD505-2E9C-101B-9397-08002B2CF9AE}" pid="5" name="MSIP_Label_84f3ae17-4131-4cab-af65-6307e1627001_Name">
    <vt:lpwstr>Confidential - Anyone (not protected)</vt:lpwstr>
  </property>
  <property fmtid="{D5CDD505-2E9C-101B-9397-08002B2CF9AE}" pid="6" name="MSIP_Label_84f3ae17-4131-4cab-af65-6307e1627001_SiteId">
    <vt:lpwstr>cecf09d6-44f1-4c40-95a1-cbafb9319d75</vt:lpwstr>
  </property>
  <property fmtid="{D5CDD505-2E9C-101B-9397-08002B2CF9AE}" pid="7" name="MSIP_Label_84f3ae17-4131-4cab-af65-6307e1627001_ActionId">
    <vt:lpwstr>a71b9ad2-5eab-4157-8827-ffb69ddd39aa</vt:lpwstr>
  </property>
  <property fmtid="{D5CDD505-2E9C-101B-9397-08002B2CF9AE}" pid="8" name="MSIP_Label_84f3ae17-4131-4cab-af65-6307e1627001_ContentBits">
    <vt:lpwstr>0</vt:lpwstr>
  </property>
  <property fmtid="{D5CDD505-2E9C-101B-9397-08002B2CF9AE}" pid="9" name="ContentTypeId">
    <vt:lpwstr>0x010100E2BC2B17DA609645B55856B502DCD708</vt:lpwstr>
  </property>
</Properties>
</file>