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2025RateAppSettlement/Settlement Agreement/Final Settlement Submission/a) Settlement Proposal Schedules/"/>
    </mc:Choice>
  </mc:AlternateContent>
  <xr:revisionPtr revIDLastSave="0" documentId="13_ncr:1_{19EC14FF-D101-4991-A946-A62E42B72DF2}" xr6:coauthVersionLast="47" xr6:coauthVersionMax="47" xr10:uidLastSave="{00000000-0000-0000-0000-000000000000}"/>
  <bookViews>
    <workbookView xWindow="-110" yWindow="-110" windowWidth="19420" windowHeight="10420" xr2:uid="{0EF92A97-1367-4623-B77F-4734A4060510}"/>
  </bookViews>
  <sheets>
    <sheet name="Appendix 2-K" sheetId="1" r:id="rId1"/>
  </sheets>
  <definedNames>
    <definedName name="_xlnm.Print_Area" localSheetId="0">'Appendix 2-K'!$A$1:$G$25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19" i="1"/>
  <c r="G14" i="1"/>
  <c r="G9" i="1"/>
  <c r="G24" i="1" l="1"/>
</calcChain>
</file>

<file path=xl/sharedStrings.xml><?xml version="1.0" encoding="utf-8"?>
<sst xmlns="http://schemas.openxmlformats.org/spreadsheetml/2006/main" count="33" uniqueCount="24">
  <si>
    <t>OEB Appendix 2-K</t>
  </si>
  <si>
    <t xml:space="preserve">EMPLOYEE COSTS /COMPENSATION TABLE </t>
  </si>
  <si>
    <t>2020 Actual</t>
  </si>
  <si>
    <t>2021 Actual</t>
  </si>
  <si>
    <t>2022 Actual</t>
  </si>
  <si>
    <t>2023 Actual</t>
  </si>
  <si>
    <t>2024 Bridge</t>
  </si>
  <si>
    <t>Number of Employees (FTEs including Part-Time)1</t>
  </si>
  <si>
    <t>Management (including executive)</t>
  </si>
  <si>
    <t>Non-Management (union and non-union)</t>
  </si>
  <si>
    <t>Total</t>
  </si>
  <si>
    <t>Total Salary and Wages (including overtime and incentive pay)</t>
  </si>
  <si>
    <t>Total Benefits (Current + Accrued)</t>
  </si>
  <si>
    <t>Total Compensation (Salary, Wages, &amp; Benefits)</t>
  </si>
  <si>
    <t>Note:  Numbers in table may not sum due to rounding</t>
  </si>
  <si>
    <t>2025 Test</t>
  </si>
  <si>
    <t>File Number:</t>
  </si>
  <si>
    <t>Exhibit:</t>
  </si>
  <si>
    <t>Tab:</t>
  </si>
  <si>
    <t>Schedule:</t>
  </si>
  <si>
    <t>Page:</t>
  </si>
  <si>
    <t>Date:</t>
  </si>
  <si>
    <t>EB-2023-0195</t>
  </si>
  <si>
    <t>Settlement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</si>
</sst>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&quot;$&quot;* #,##0_-;\-&quot;$&quot;* #,##0_-;_-&quot;$&quot;* &quot;-&quot;??_-;_-@_-"/>
    <numFmt numFmtId="167" formatCode="_-&quot;$&quot;* #,##0.00000000_-;\-&quot;$&quot;* #,##0.00000000_-;_-&quot;$&quot;* &quot;-&quot;??_-;_-@_-"/>
    <numFmt numFmtId="168" formatCode="_(* #,##0.0_);_(* \(#,##0.0\);_(* &quot;-&quot;??_);_(@_)"/>
    <numFmt numFmtId="169" formatCode="#,##0.0"/>
    <numFmt numFmtId="170" formatCode="mm/dd/yyyy"/>
    <numFmt numFmtId="171" formatCode="0\-0"/>
    <numFmt numFmtId="172" formatCode="##\-#"/>
    <numFmt numFmtId="173" formatCode="_(* #,##0_);_(* \(#,##0\);_(* &quot;-&quot;??_);_(@_)"/>
    <numFmt numFmtId="174" formatCode="&quot;£ &quot;#,##0.00;[Red]\-&quot;£ &quot;#,##0.00"/>
    <numFmt numFmtId="175" formatCode="_-* #,##0.00_-;\-* #,##0.00_-;_-* \-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Mangal"/>
      <family val="2"/>
      <charset val="1"/>
    </font>
    <font>
      <sz val="11"/>
      <color theme="1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</borders>
  <cellStyleXfs count="14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4" fillId="0" borderId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5" borderId="0" applyNumberFormat="0" applyBorder="0" applyAlignment="0" applyProtection="0"/>
    <xf numFmtId="0" fontId="29" fillId="52" borderId="24" applyNumberFormat="0" applyAlignment="0" applyProtection="0"/>
    <xf numFmtId="0" fontId="30" fillId="53" borderId="25" applyNumberForma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36" borderId="0" applyNumberFormat="0" applyBorder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39" borderId="24" applyNumberFormat="0" applyAlignment="0" applyProtection="0"/>
    <xf numFmtId="0" fontId="37" fillId="0" borderId="29" applyNumberFormat="0" applyFill="0" applyAlignment="0" applyProtection="0"/>
    <xf numFmtId="0" fontId="38" fillId="54" borderId="0" applyNumberFormat="0" applyBorder="0" applyAlignment="0" applyProtection="0"/>
    <xf numFmtId="0" fontId="9" fillId="55" borderId="30" applyNumberFormat="0" applyFont="0" applyAlignment="0" applyProtection="0"/>
    <xf numFmtId="0" fontId="39" fillId="52" borderId="31" applyNumberFormat="0" applyAlignment="0" applyProtection="0"/>
    <xf numFmtId="9" fontId="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32" applyNumberFormat="0" applyFill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1" fillId="0" borderId="15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44" fillId="5" borderId="0" applyNumberFormat="0" applyBorder="0" applyAlignment="0" applyProtection="0"/>
    <xf numFmtId="0" fontId="16" fillId="6" borderId="18" applyNumberFormat="0" applyAlignment="0" applyProtection="0"/>
    <xf numFmtId="0" fontId="17" fillId="7" borderId="19" applyNumberFormat="0" applyAlignment="0" applyProtection="0"/>
    <xf numFmtId="0" fontId="18" fillId="7" borderId="18" applyNumberFormat="0" applyAlignment="0" applyProtection="0"/>
    <xf numFmtId="0" fontId="19" fillId="0" borderId="20" applyNumberFormat="0" applyFill="0" applyAlignment="0" applyProtection="0"/>
    <xf numFmtId="0" fontId="20" fillId="8" borderId="21" applyNumberFormat="0" applyAlignment="0" applyProtection="0"/>
    <xf numFmtId="0" fontId="21" fillId="0" borderId="0" applyNumberFormat="0" applyFill="0" applyBorder="0" applyAlignment="0" applyProtection="0"/>
    <xf numFmtId="0" fontId="1" fillId="9" borderId="22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/>
    <xf numFmtId="169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70" fontId="9" fillId="0" borderId="0"/>
    <xf numFmtId="171" fontId="9" fillId="0" borderId="0"/>
    <xf numFmtId="170" fontId="9" fillId="0" borderId="0"/>
    <xf numFmtId="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38" fontId="25" fillId="2" borderId="0" applyNumberFormat="0" applyBorder="0" applyAlignment="0" applyProtection="0"/>
    <xf numFmtId="10" fontId="25" fillId="57" borderId="4" applyNumberFormat="0" applyBorder="0" applyAlignment="0" applyProtection="0"/>
    <xf numFmtId="172" fontId="9" fillId="0" borderId="0"/>
    <xf numFmtId="173" fontId="9" fillId="0" borderId="0"/>
    <xf numFmtId="172" fontId="9" fillId="0" borderId="0"/>
    <xf numFmtId="172" fontId="9" fillId="0" borderId="0"/>
    <xf numFmtId="172" fontId="9" fillId="0" borderId="0"/>
    <xf numFmtId="172" fontId="9" fillId="0" borderId="0"/>
    <xf numFmtId="174" fontId="9" fillId="0" borderId="0"/>
    <xf numFmtId="10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75" fontId="45" fillId="0" borderId="0" applyFill="0" applyBorder="0" applyAlignment="0" applyProtection="0"/>
    <xf numFmtId="9" fontId="45" fillId="0" borderId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/>
    <xf numFmtId="0" fontId="4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4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" fillId="0" borderId="1" xfId="2" applyBorder="1"/>
    <xf numFmtId="0" fontId="8" fillId="0" borderId="2" xfId="2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left"/>
    </xf>
    <xf numFmtId="0" fontId="1" fillId="0" borderId="4" xfId="2" applyBorder="1"/>
    <xf numFmtId="165" fontId="9" fillId="0" borderId="4" xfId="3" applyNumberFormat="1" applyFont="1" applyFill="1" applyBorder="1"/>
    <xf numFmtId="43" fontId="0" fillId="0" borderId="0" xfId="0" applyNumberFormat="1"/>
    <xf numFmtId="0" fontId="2" fillId="0" borderId="4" xfId="2" applyFont="1" applyBorder="1"/>
    <xf numFmtId="0" fontId="2" fillId="0" borderId="0" xfId="2" applyFont="1"/>
    <xf numFmtId="165" fontId="8" fillId="0" borderId="0" xfId="3" applyNumberFormat="1" applyFont="1" applyFill="1" applyBorder="1"/>
    <xf numFmtId="0" fontId="8" fillId="2" borderId="5" xfId="2" applyFont="1" applyFill="1" applyBorder="1" applyAlignment="1">
      <alignment horizontal="left"/>
    </xf>
    <xf numFmtId="0" fontId="8" fillId="2" borderId="6" xfId="2" applyFont="1" applyFill="1" applyBorder="1" applyAlignment="1">
      <alignment horizontal="left"/>
    </xf>
    <xf numFmtId="166" fontId="9" fillId="0" borderId="4" xfId="1" applyNumberFormat="1" applyFont="1" applyFill="1" applyBorder="1"/>
    <xf numFmtId="166" fontId="8" fillId="0" borderId="4" xfId="1" applyNumberFormat="1" applyFont="1" applyFill="1" applyBorder="1"/>
    <xf numFmtId="166" fontId="8" fillId="2" borderId="6" xfId="1" applyNumberFormat="1" applyFont="1" applyFill="1" applyBorder="1" applyAlignment="1">
      <alignment horizontal="left"/>
    </xf>
    <xf numFmtId="166" fontId="8" fillId="0" borderId="0" xfId="1" applyNumberFormat="1" applyFont="1" applyFill="1" applyBorder="1"/>
    <xf numFmtId="0" fontId="10" fillId="0" borderId="0" xfId="0" applyFont="1"/>
    <xf numFmtId="167" fontId="8" fillId="0" borderId="0" xfId="1" applyNumberFormat="1" applyFont="1" applyFill="1" applyBorder="1"/>
    <xf numFmtId="0" fontId="8" fillId="0" borderId="7" xfId="2" applyFont="1" applyBorder="1" applyAlignment="1">
      <alignment horizontal="center" vertical="center" wrapText="1"/>
    </xf>
    <xf numFmtId="0" fontId="8" fillId="2" borderId="8" xfId="2" applyFont="1" applyFill="1" applyBorder="1" applyAlignment="1">
      <alignment horizontal="left"/>
    </xf>
    <xf numFmtId="0" fontId="8" fillId="2" borderId="9" xfId="2" applyFont="1" applyFill="1" applyBorder="1" applyAlignment="1">
      <alignment horizontal="left"/>
    </xf>
    <xf numFmtId="0" fontId="1" fillId="0" borderId="10" xfId="2" applyBorder="1"/>
    <xf numFmtId="165" fontId="9" fillId="0" borderId="11" xfId="3" applyNumberFormat="1" applyFont="1" applyFill="1" applyBorder="1"/>
    <xf numFmtId="0" fontId="2" fillId="0" borderId="12" xfId="2" applyFont="1" applyBorder="1"/>
    <xf numFmtId="165" fontId="8" fillId="0" borderId="13" xfId="3" applyNumberFormat="1" applyFont="1" applyFill="1" applyBorder="1"/>
    <xf numFmtId="165" fontId="8" fillId="0" borderId="14" xfId="3" applyNumberFormat="1" applyFont="1" applyFill="1" applyBorder="1"/>
    <xf numFmtId="0" fontId="25" fillId="56" borderId="0" xfId="4" applyFont="1" applyFill="1" applyAlignment="1" applyProtection="1">
      <alignment horizontal="right"/>
      <protection locked="0"/>
    </xf>
    <xf numFmtId="0" fontId="25" fillId="56" borderId="33" xfId="4" applyFont="1" applyFill="1" applyBorder="1" applyAlignment="1" applyProtection="1">
      <alignment horizontal="right" vertical="top"/>
      <protection locked="0"/>
    </xf>
    <xf numFmtId="0" fontId="25" fillId="0" borderId="0" xfId="4" applyFont="1" applyAlignment="1">
      <alignment horizontal="right" vertical="top"/>
    </xf>
    <xf numFmtId="0" fontId="25" fillId="0" borderId="0" xfId="49" applyFont="1" applyAlignment="1">
      <alignment horizontal="right" vertical="top"/>
    </xf>
    <xf numFmtId="0" fontId="8" fillId="0" borderId="0" xfId="4" applyFont="1" applyAlignment="1">
      <alignment horizontal="left"/>
    </xf>
    <xf numFmtId="15" fontId="25" fillId="56" borderId="0" xfId="4" applyNumberFormat="1" applyFont="1" applyFill="1" applyAlignment="1" applyProtection="1">
      <alignment horizontal="right" vertical="top"/>
      <protection locked="0"/>
    </xf>
  </cellXfs>
  <cellStyles count="147">
    <cellStyle name="$" xfId="101" xr:uid="{00D1C741-4357-4F93-9582-0C8F4B7C2B78}"/>
    <cellStyle name="$.00" xfId="102" xr:uid="{C444C29C-6142-48BF-B8ED-57326F1483B6}"/>
    <cellStyle name="$_9. Rev2Cost_GDPIPI" xfId="103" xr:uid="{B3FE3A5E-C949-4E47-82ED-89FD3414E384}"/>
    <cellStyle name="$_lists" xfId="104" xr:uid="{1E77F8CF-1737-4FF9-B83A-A5A85FBE076F}"/>
    <cellStyle name="$_lists_4. Current Monthly Fixed Charge" xfId="105" xr:uid="{BDBA7FE3-3E5B-4212-80C4-805B9DEDCA6E}"/>
    <cellStyle name="$_Sheet4" xfId="106" xr:uid="{0F30A089-95A2-4D03-A559-D4E712FEC631}"/>
    <cellStyle name="$M" xfId="107" xr:uid="{6B736622-A90B-49E2-A25D-DB1EAB891255}"/>
    <cellStyle name="$M.00" xfId="108" xr:uid="{0DE492E2-5007-4306-A4FF-34229A57B679}"/>
    <cellStyle name="$M_9. Rev2Cost_GDPIPI" xfId="109" xr:uid="{8A1573A3-27DC-49AF-823B-8186612702B2}"/>
    <cellStyle name="20% - Accent1 2" xfId="68" xr:uid="{1C5B30B2-AEAB-4D49-B3D1-BC2CDC48C258}"/>
    <cellStyle name="20% - Accent1 3" xfId="5" xr:uid="{2870371A-37CC-4882-919B-6F670AE4AED2}"/>
    <cellStyle name="20% - Accent2 2" xfId="72" xr:uid="{454707E0-5BEE-4CEC-BA8D-4A37DFCDA4D5}"/>
    <cellStyle name="20% - Accent2 3" xfId="6" xr:uid="{0DBBD86D-3147-49F1-A5EA-2969FE332192}"/>
    <cellStyle name="20% - Accent3 2" xfId="76" xr:uid="{8F988933-2550-4539-B812-6EFDC511AC8F}"/>
    <cellStyle name="20% - Accent3 3" xfId="7" xr:uid="{EC88C658-EA1A-4B8F-9EF5-C98BB16AA2CD}"/>
    <cellStyle name="20% - Accent4 2" xfId="80" xr:uid="{01545361-502A-4185-B0A0-5309ADAFA4DA}"/>
    <cellStyle name="20% - Accent4 3" xfId="8" xr:uid="{6FFF7364-A962-48EA-BF75-3CA604B231D0}"/>
    <cellStyle name="20% - Accent5 2" xfId="84" xr:uid="{525ACBBB-F36B-4560-9138-E862A71F86CF}"/>
    <cellStyle name="20% - Accent5 3" xfId="9" xr:uid="{9FD1353C-6CED-4EE5-A9DC-8EF6E4907A6F}"/>
    <cellStyle name="20% - Accent6 2" xfId="88" xr:uid="{03EC9638-FBA5-4039-A6EA-FB7576D67700}"/>
    <cellStyle name="20% - Accent6 3" xfId="10" xr:uid="{E538197A-2835-496C-ADAC-9F90E939A677}"/>
    <cellStyle name="40% - Accent1 2" xfId="69" xr:uid="{C6C39728-BB50-4146-94BF-F0FF2BC46987}"/>
    <cellStyle name="40% - Accent1 3" xfId="11" xr:uid="{46491617-15AF-4922-B90F-E6EC8B0CED44}"/>
    <cellStyle name="40% - Accent2 2" xfId="73" xr:uid="{4756D18D-E6C5-4F5A-8C42-C4A09BAFEFD4}"/>
    <cellStyle name="40% - Accent2 3" xfId="12" xr:uid="{F46A9E90-47D3-444B-B88B-BA413F811F58}"/>
    <cellStyle name="40% - Accent3 2" xfId="77" xr:uid="{2935ECF6-CFC8-40C3-A151-206CC70880B8}"/>
    <cellStyle name="40% - Accent3 3" xfId="13" xr:uid="{AD2BF9EC-2ACB-4AB2-9E0D-2A33C0BF3B39}"/>
    <cellStyle name="40% - Accent4 2" xfId="81" xr:uid="{CB22999D-DA19-492D-AEAC-C284266EE9A7}"/>
    <cellStyle name="40% - Accent4 3" xfId="14" xr:uid="{05CE0EB4-549F-4B92-8A1E-2E0BDB83D550}"/>
    <cellStyle name="40% - Accent5 2" xfId="85" xr:uid="{A499C1C4-C2E5-4EC0-BC2B-A740AA46E90C}"/>
    <cellStyle name="40% - Accent5 3" xfId="15" xr:uid="{F4D0DC91-C17D-4F23-B7C3-8EDB32C40E15}"/>
    <cellStyle name="40% - Accent6 2" xfId="89" xr:uid="{DB88473D-3555-4230-913C-FEF332BE9B43}"/>
    <cellStyle name="40% - Accent6 3" xfId="16" xr:uid="{FF72C84F-2A66-481D-B306-A68C128ED73F}"/>
    <cellStyle name="60% - Accent1 2" xfId="70" xr:uid="{68FC0844-E26C-4CAD-9F31-AEC8BBB2D654}"/>
    <cellStyle name="60% - Accent1 3" xfId="17" xr:uid="{051D82F8-7A61-49FC-A9AB-DB78DD7133E2}"/>
    <cellStyle name="60% - Accent2 2" xfId="74" xr:uid="{5B448D02-59BA-4584-BDB6-D522A2B521D2}"/>
    <cellStyle name="60% - Accent2 3" xfId="18" xr:uid="{40CA8A13-4F7F-4378-9263-33D1449E88F5}"/>
    <cellStyle name="60% - Accent3 2" xfId="78" xr:uid="{8DE034E1-EE51-4AB2-8B83-FFFB27F1162F}"/>
    <cellStyle name="60% - Accent3 3" xfId="19" xr:uid="{0A3A5A03-C200-4B9B-9C81-64B6925A4DE4}"/>
    <cellStyle name="60% - Accent4 2" xfId="82" xr:uid="{08199C44-8339-4917-9AD5-844D1211C86A}"/>
    <cellStyle name="60% - Accent4 3" xfId="20" xr:uid="{801D3B0A-01C7-4182-A16C-F653D6942943}"/>
    <cellStyle name="60% - Accent5 2" xfId="86" xr:uid="{C1EB92C2-B51C-4636-8CFE-67977CACB8DA}"/>
    <cellStyle name="60% - Accent5 3" xfId="21" xr:uid="{FEC78287-0A19-45F5-BCAD-245C4D7248BB}"/>
    <cellStyle name="60% - Accent6 2" xfId="90" xr:uid="{640C0240-24D9-43B9-ACCC-26B76682665E}"/>
    <cellStyle name="60% - Accent6 3" xfId="22" xr:uid="{330D1440-9365-4B37-B6C3-3C670F57C29C}"/>
    <cellStyle name="Accent1 2" xfId="67" xr:uid="{A6B7CA86-7116-46A8-A697-7805AF99500D}"/>
    <cellStyle name="Accent1 3" xfId="23" xr:uid="{7093A3CC-9ABB-4F5F-86C1-7A0209A987EE}"/>
    <cellStyle name="Accent2 2" xfId="71" xr:uid="{5F68D92C-E46F-4349-B46C-FA650D56F9F5}"/>
    <cellStyle name="Accent2 3" xfId="24" xr:uid="{EA42D811-BB61-4522-BC48-04DEFFFC0ECC}"/>
    <cellStyle name="Accent3 2" xfId="75" xr:uid="{AF0C9E88-DC9F-4D78-880B-67D983485E76}"/>
    <cellStyle name="Accent3 3" xfId="25" xr:uid="{6929E586-1E85-442F-9937-E73DA9DB6E04}"/>
    <cellStyle name="Accent4 2" xfId="79" xr:uid="{88E9B6C4-74BE-4FAF-BA1F-5CBA5B3ABFF8}"/>
    <cellStyle name="Accent4 3" xfId="26" xr:uid="{483A9017-4B1A-4A9D-BE3E-DAF630897834}"/>
    <cellStyle name="Accent5 2" xfId="83" xr:uid="{E9CCCB4E-CF42-4F11-8CF6-60C2FCF35DD9}"/>
    <cellStyle name="Accent5 3" xfId="27" xr:uid="{049F9C8F-5E3C-442F-B6D7-859AE40C301F}"/>
    <cellStyle name="Accent6 2" xfId="87" xr:uid="{526FE689-E16F-40F3-894E-C19C51C9EDE0}"/>
    <cellStyle name="Accent6 3" xfId="28" xr:uid="{BE50E39E-AAD5-4F0E-BEC8-490DEDFF2B8C}"/>
    <cellStyle name="Bad 2" xfId="56" xr:uid="{B2BBF557-6A79-4D66-8509-F9EAEC4AFB0A}"/>
    <cellStyle name="Bad 3" xfId="29" xr:uid="{EF76C64A-B59C-4EEE-BBC5-F3DC827E73A9}"/>
    <cellStyle name="Calculation 2" xfId="60" xr:uid="{551BF766-5E5A-49CE-B1E2-FAEBB04F1682}"/>
    <cellStyle name="Calculation 3" xfId="30" xr:uid="{10FC7234-38E3-467C-ABDA-C07A5D0AF60A}"/>
    <cellStyle name="Check Cell 2" xfId="62" xr:uid="{B83BEB92-5DDB-4D4D-8481-1360560859F4}"/>
    <cellStyle name="Check Cell 3" xfId="31" xr:uid="{545576B7-FBC6-4118-B949-F8BE175B1A4D}"/>
    <cellStyle name="Comma 2" xfId="3" xr:uid="{973843EB-CC4F-455A-9EA7-DB801AE11555}"/>
    <cellStyle name="Comma 2 2" xfId="92" xr:uid="{E0EAA008-320E-4D51-97CC-85B1DBB9C3F2}"/>
    <cellStyle name="Comma 3" xfId="95" xr:uid="{49918AC7-33F6-4518-A002-2B9C31737A19}"/>
    <cellStyle name="Comma 3 2" xfId="125" xr:uid="{D4D4C3DC-B4D2-4B8A-8152-B559CC891030}"/>
    <cellStyle name="Comma 3 2 2" xfId="129" xr:uid="{FB9B1333-743C-43FE-8188-FEE7A12E50A9}"/>
    <cellStyle name="Comma 4" xfId="100" xr:uid="{BD0F228B-BDC7-4627-874B-4C3379DE3A97}"/>
    <cellStyle name="Comma 5" xfId="133" xr:uid="{3AB7CD5F-9AF2-43CB-8736-1D74A3A28B42}"/>
    <cellStyle name="Comma 6" xfId="136" xr:uid="{266A51C8-9F66-4136-8C87-1120B15E3EBE}"/>
    <cellStyle name="Comma 7" xfId="140" xr:uid="{AF67D4ED-165A-4C0D-BA2E-10CB4C9A565B}"/>
    <cellStyle name="Comma 7 2" xfId="146" xr:uid="{6BF291F0-7825-4A75-9D1E-0225121320C7}"/>
    <cellStyle name="Comma 8" xfId="145" xr:uid="{8ED0CD5C-9104-45C0-A058-6DC358B3E0D2}"/>
    <cellStyle name="Comma 9" xfId="32" xr:uid="{9FAF3EFB-AA5F-4D27-BD1C-7F3E5332F65C}"/>
    <cellStyle name="Comma0" xfId="110" xr:uid="{404C7FB9-4123-44E6-B0C3-991E78BD43FA}"/>
    <cellStyle name="Currency" xfId="1" builtinId="4"/>
    <cellStyle name="Currency 2" xfId="99" xr:uid="{4BA51262-D20C-4593-9DB3-A12D7D5C9ADC}"/>
    <cellStyle name="Currency 2 2" xfId="135" xr:uid="{9D57B8A4-75EA-4F48-AA21-C67499E7D70B}"/>
    <cellStyle name="Currency 3" xfId="127" xr:uid="{786D9308-EC55-4276-B824-EAA286064D92}"/>
    <cellStyle name="Currency 4" xfId="132" xr:uid="{E8AF110F-A8F1-4FA1-8570-E4C0A7E9F0E8}"/>
    <cellStyle name="Currency 5" xfId="139" xr:uid="{DD2C8AEC-722E-4110-A70B-AEC2C78B92C8}"/>
    <cellStyle name="Currency 6" xfId="33" xr:uid="{54F6CDE0-490B-4A56-80AA-145D3F24C360}"/>
    <cellStyle name="Currency0" xfId="111" xr:uid="{CFB78D3B-DE08-4DE6-872A-EE74DD66307D}"/>
    <cellStyle name="Date" xfId="112" xr:uid="{A76FDB05-7306-437B-BB97-F71933132F28}"/>
    <cellStyle name="Explanatory Text 2" xfId="65" xr:uid="{6567DBB0-E9D7-4A5F-B307-D471F1C40512}"/>
    <cellStyle name="Explanatory Text 3" xfId="34" xr:uid="{362A8CE0-8337-48C8-91F4-3E3ADEAFA119}"/>
    <cellStyle name="Fixed" xfId="113" xr:uid="{18DBB2D5-21E5-402F-8F44-0D82E6A53764}"/>
    <cellStyle name="Good 2" xfId="55" xr:uid="{E76AEDB8-F517-4B3B-B5D1-782FE16418EB}"/>
    <cellStyle name="Good 3" xfId="35" xr:uid="{600E544A-9CA8-410E-830F-AC1C2A1F117D}"/>
    <cellStyle name="Grey" xfId="114" xr:uid="{A1661DC5-F42D-4628-A55F-00D00EBBC20E}"/>
    <cellStyle name="Heading 1 2" xfId="52" xr:uid="{AB4712C0-4F43-4A3B-BBEF-646B363C8C08}"/>
    <cellStyle name="Heading 1 3" xfId="36" xr:uid="{E6010982-C8BF-46E4-BE9C-AE35AF91F5E3}"/>
    <cellStyle name="Heading 2 2" xfId="51" xr:uid="{555D3D13-E319-4956-8704-9AF50F1105C2}"/>
    <cellStyle name="Heading 2 3" xfId="37" xr:uid="{202C4354-CB46-41DE-90F1-C49A9C9FBD2A}"/>
    <cellStyle name="Heading 3 2" xfId="53" xr:uid="{25B34A36-55B6-4E86-ABC7-A139231596D6}"/>
    <cellStyle name="Heading 3 3" xfId="38" xr:uid="{9C084342-B601-4EC5-B0FC-0DB43E6B4DF7}"/>
    <cellStyle name="Heading 4 2" xfId="54" xr:uid="{00F8ECC9-3D6F-4626-8A85-44AD7D8AE9DF}"/>
    <cellStyle name="Heading 4 3" xfId="39" xr:uid="{86AE5AEB-79C8-435D-B7DF-F62008F37AD7}"/>
    <cellStyle name="Input [yellow]" xfId="115" xr:uid="{288DDCDB-F9EE-420E-87C7-577186EF1B29}"/>
    <cellStyle name="Input 2" xfId="58" xr:uid="{522B202B-DCDE-485C-A8CC-17B85DFC057B}"/>
    <cellStyle name="Input 3" xfId="40" xr:uid="{FCE1E2FA-E574-47D6-B87D-52F2E0D33690}"/>
    <cellStyle name="Linked Cell 2" xfId="61" xr:uid="{1FC991BE-DEEE-46F5-A3EA-D4C59CF37239}"/>
    <cellStyle name="Linked Cell 3" xfId="41" xr:uid="{81BE9063-440E-40AC-AB5F-D2CAA60D3561}"/>
    <cellStyle name="M" xfId="116" xr:uid="{13EF5235-AF29-448A-A42C-06720544C8C2}"/>
    <cellStyle name="M.00" xfId="117" xr:uid="{4E7A4282-649B-4A02-B87A-562F4F821397}"/>
    <cellStyle name="M_9. Rev2Cost_GDPIPI" xfId="118" xr:uid="{C1B15A9D-882C-427B-B3AE-5B17C95696D0}"/>
    <cellStyle name="M_lists" xfId="119" xr:uid="{327960E2-C677-45F1-86AE-264E5A12DF0D}"/>
    <cellStyle name="M_lists_4. Current Monthly Fixed Charge" xfId="120" xr:uid="{E2F4850F-C616-4F1F-A9EE-633382D4A912}"/>
    <cellStyle name="M_Sheet4" xfId="121" xr:uid="{D1747AEA-31E9-4D65-9F67-2D05D38286D1}"/>
    <cellStyle name="Neutral 2" xfId="57" xr:uid="{D3DB957C-D247-47A1-A285-34208722A6B1}"/>
    <cellStyle name="Neutral 3" xfId="42" xr:uid="{0C1C0DD2-D9B0-408D-A672-1D6502B806AA}"/>
    <cellStyle name="Normal" xfId="0" builtinId="0"/>
    <cellStyle name="Normal - Style1" xfId="122" xr:uid="{FA9A01A1-62C3-46E5-81DF-8B3F7E52F012}"/>
    <cellStyle name="Normal 10" xfId="143" xr:uid="{1FDCEB92-3937-422B-BFD4-C9FAF287F473}"/>
    <cellStyle name="Normal 11" xfId="144" xr:uid="{D6BF0831-3D96-4160-A933-B5A3ED80121E}"/>
    <cellStyle name="Normal 12" xfId="4" xr:uid="{B86DF932-CC3F-4B51-9D84-3351864CF3F5}"/>
    <cellStyle name="Normal 2" xfId="49" xr:uid="{8A11037B-BEB7-4CCE-9033-C116A168036B}"/>
    <cellStyle name="Normal 3" xfId="2" xr:uid="{D781CD52-7319-493C-A7BA-DEE48B7C1862}"/>
    <cellStyle name="Normal 4" xfId="91" xr:uid="{58D6E1A5-0F66-4EA4-BC93-F14178EDB32C}"/>
    <cellStyle name="Normal 4 2" xfId="138" xr:uid="{14E27939-33F6-4E0F-A673-FEA77650E002}"/>
    <cellStyle name="Normal 5" xfId="94" xr:uid="{31588EE8-740E-4690-9F78-1A7AD9AE813D}"/>
    <cellStyle name="Normal 5 2" xfId="124" xr:uid="{778B2C95-0470-45AE-8163-171BA1B9E31B}"/>
    <cellStyle name="Normal 5 2 2" xfId="128" xr:uid="{17B0D6C6-DAC2-401A-AC89-6F2BA2FECD04}"/>
    <cellStyle name="Normal 6" xfId="97" xr:uid="{CA2408D5-5F25-4AE4-9609-3ACED65FE4A2}"/>
    <cellStyle name="Normal 7" xfId="131" xr:uid="{C92C145C-5CAD-4AD1-9068-13ED5F8713A2}"/>
    <cellStyle name="Normal 8" xfId="141" xr:uid="{2A42C890-6156-43AA-B040-D874A85897D3}"/>
    <cellStyle name="Normal 9" xfId="142" xr:uid="{F5F44BFF-9FAC-4CE8-85BB-3F6736A3E5A3}"/>
    <cellStyle name="Note 2" xfId="64" xr:uid="{1DD97D60-F817-4A89-BEA4-894C012DD9D2}"/>
    <cellStyle name="Note 3" xfId="43" xr:uid="{9116728C-8E8F-4662-ADD2-BD80C53A91F1}"/>
    <cellStyle name="Output 2" xfId="59" xr:uid="{87AF49F6-59BE-4FBC-AE24-200B26F14F90}"/>
    <cellStyle name="Output 3" xfId="44" xr:uid="{79F26024-1624-43E5-9227-7992FE817DEA}"/>
    <cellStyle name="Percent [2]" xfId="123" xr:uid="{17D20336-5471-477B-B71D-909831F0AC04}"/>
    <cellStyle name="Percent 2" xfId="93" xr:uid="{7D8F8F46-A13D-4C71-87A2-34F9D1F2D344}"/>
    <cellStyle name="Percent 3" xfId="96" xr:uid="{417F4AD8-32FE-43C5-BDC6-96B1C2C5293E}"/>
    <cellStyle name="Percent 3 2" xfId="126" xr:uid="{0A514B71-4C31-42A3-8B8C-6726E6E850CA}"/>
    <cellStyle name="Percent 3 2 2" xfId="130" xr:uid="{35950123-0CE6-432D-B52D-516687EA2265}"/>
    <cellStyle name="Percent 4" xfId="98" xr:uid="{296AB89D-0123-4874-8518-C9A6F1017C5E}"/>
    <cellStyle name="Percent 5" xfId="134" xr:uid="{B3CE4F3E-9B3F-4C87-A895-9094A637BF80}"/>
    <cellStyle name="Percent 6" xfId="137" xr:uid="{C4466CF8-8C8C-4B5B-9D9A-4108CE0481AE}"/>
    <cellStyle name="Percent 7" xfId="45" xr:uid="{2346338C-1171-42B6-A83C-BCA722E44DE5}"/>
    <cellStyle name="Title 2" xfId="50" xr:uid="{6095545C-4A6C-4796-AE05-EA1925EE04FB}"/>
    <cellStyle name="Title 3" xfId="46" xr:uid="{376C5C5D-5016-4CD2-8DD8-0ABCBAC2EE70}"/>
    <cellStyle name="Total 2" xfId="66" xr:uid="{E305325E-9C9D-45AD-A707-1648D076DAC2}"/>
    <cellStyle name="Total 3" xfId="47" xr:uid="{13F737CB-6FD5-4D0E-BAB4-D1A78289A8C4}"/>
    <cellStyle name="Warning Text 2" xfId="63" xr:uid="{85C5AB30-D9C7-462D-ABAE-76373DEE75EC}"/>
    <cellStyle name="Warning Text 3" xfId="48" xr:uid="{10AD5702-E410-4111-B903-6E3E53DFCD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65CE4-DB46-4443-B713-6B832AAB6C41}">
  <dimension ref="A1:L27"/>
  <sheetViews>
    <sheetView tabSelected="1" zoomScale="85" zoomScaleNormal="85" zoomScalePageLayoutView="70" workbookViewId="0"/>
  </sheetViews>
  <sheetFormatPr defaultRowHeight="14.5" x14ac:dyDescent="0.35"/>
  <cols>
    <col min="1" max="1" width="51.453125" customWidth="1"/>
    <col min="2" max="7" width="15.7265625" customWidth="1"/>
    <col min="11" max="11" width="12.7265625" customWidth="1"/>
    <col min="12" max="12" width="16.08984375" customWidth="1"/>
  </cols>
  <sheetData>
    <row r="1" spans="1:12" x14ac:dyDescent="0.35">
      <c r="A1" s="1" t="s">
        <v>0</v>
      </c>
      <c r="B1" s="2"/>
      <c r="C1" s="3"/>
      <c r="K1" s="37" t="s">
        <v>16</v>
      </c>
      <c r="L1" s="36" t="s">
        <v>22</v>
      </c>
    </row>
    <row r="2" spans="1:12" x14ac:dyDescent="0.35">
      <c r="A2" s="1" t="s">
        <v>1</v>
      </c>
      <c r="B2" s="3"/>
      <c r="C2" s="3"/>
      <c r="G2" s="4"/>
      <c r="K2" s="37" t="s">
        <v>17</v>
      </c>
      <c r="L2" s="34" t="s">
        <v>23</v>
      </c>
    </row>
    <row r="3" spans="1:12" s="5" customFormat="1" x14ac:dyDescent="0.35">
      <c r="I3"/>
      <c r="K3" s="37" t="s">
        <v>18</v>
      </c>
      <c r="L3" s="34"/>
    </row>
    <row r="4" spans="1:12" ht="15" thickBot="1" x14ac:dyDescent="0.4">
      <c r="A4" s="6"/>
      <c r="B4" s="7"/>
      <c r="C4" s="7"/>
      <c r="D4" s="7"/>
      <c r="E4" s="7"/>
      <c r="F4" s="7"/>
      <c r="G4" s="7"/>
      <c r="K4" s="37" t="s">
        <v>19</v>
      </c>
      <c r="L4" s="34">
        <v>17</v>
      </c>
    </row>
    <row r="5" spans="1:12" ht="32.2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25" t="s">
        <v>15</v>
      </c>
      <c r="K5" s="37" t="s">
        <v>20</v>
      </c>
      <c r="L5" s="33">
        <v>1</v>
      </c>
    </row>
    <row r="6" spans="1:12" x14ac:dyDescent="0.35">
      <c r="A6" s="26" t="s">
        <v>7</v>
      </c>
      <c r="B6" s="10"/>
      <c r="C6" s="10"/>
      <c r="D6" s="10"/>
      <c r="E6" s="10"/>
      <c r="F6" s="10"/>
      <c r="G6" s="27"/>
      <c r="K6" s="37"/>
      <c r="L6" s="35"/>
    </row>
    <row r="7" spans="1:12" x14ac:dyDescent="0.35">
      <c r="A7" s="28" t="s">
        <v>8</v>
      </c>
      <c r="B7" s="12">
        <v>71.000000000000625</v>
      </c>
      <c r="C7" s="12">
        <v>67.16666666666724</v>
      </c>
      <c r="D7" s="12">
        <v>72.500000000000611</v>
      </c>
      <c r="E7" s="12">
        <v>82.500000000000057</v>
      </c>
      <c r="F7" s="12">
        <v>95.999963599999973</v>
      </c>
      <c r="G7" s="29">
        <v>90.537565293919968</v>
      </c>
      <c r="I7" s="13"/>
      <c r="K7" s="37" t="s">
        <v>21</v>
      </c>
      <c r="L7" s="38">
        <v>45520</v>
      </c>
    </row>
    <row r="8" spans="1:12" x14ac:dyDescent="0.35">
      <c r="A8" s="28" t="s">
        <v>9</v>
      </c>
      <c r="B8" s="12">
        <v>1249.5000000000159</v>
      </c>
      <c r="C8" s="12">
        <v>1135.7499999999636</v>
      </c>
      <c r="D8" s="12">
        <v>1154.1666666666342</v>
      </c>
      <c r="E8" s="12">
        <v>1211.9166666666333</v>
      </c>
      <c r="F8" s="12">
        <v>1366.599432560007</v>
      </c>
      <c r="G8" s="29">
        <v>1353.0885866478682</v>
      </c>
      <c r="I8" s="13"/>
    </row>
    <row r="9" spans="1:12" ht="15" thickBot="1" x14ac:dyDescent="0.4">
      <c r="A9" s="30" t="s">
        <v>10</v>
      </c>
      <c r="B9" s="31">
        <v>1320.5000000000166</v>
      </c>
      <c r="C9" s="31">
        <v>1202.9166666666308</v>
      </c>
      <c r="D9" s="31">
        <v>1226.6666666666349</v>
      </c>
      <c r="E9" s="31">
        <v>1294.4166666666333</v>
      </c>
      <c r="F9" s="31">
        <v>1462.599396160007</v>
      </c>
      <c r="G9" s="32">
        <f>G7+G8</f>
        <v>1443.6261519417881</v>
      </c>
      <c r="I9" s="13"/>
    </row>
    <row r="10" spans="1:12" x14ac:dyDescent="0.35">
      <c r="A10" s="15"/>
      <c r="B10" s="16"/>
      <c r="C10" s="16"/>
      <c r="D10" s="16"/>
      <c r="E10" s="16"/>
      <c r="F10" s="16"/>
      <c r="G10" s="16"/>
    </row>
    <row r="11" spans="1:12" x14ac:dyDescent="0.35">
      <c r="A11" s="17" t="s">
        <v>11</v>
      </c>
      <c r="B11" s="18"/>
      <c r="C11" s="18"/>
      <c r="D11" s="18"/>
      <c r="E11" s="18"/>
      <c r="F11" s="18"/>
      <c r="G11" s="18"/>
    </row>
    <row r="12" spans="1:12" x14ac:dyDescent="0.35">
      <c r="A12" s="11" t="s">
        <v>8</v>
      </c>
      <c r="B12" s="19">
        <v>17202140.629999995</v>
      </c>
      <c r="C12" s="19">
        <v>16882757.350000001</v>
      </c>
      <c r="D12" s="19">
        <v>17734251.009999998</v>
      </c>
      <c r="E12" s="19">
        <v>20319710.194775004</v>
      </c>
      <c r="F12" s="19">
        <v>23614465.454763804</v>
      </c>
      <c r="G12" s="19">
        <v>22907237.435488679</v>
      </c>
      <c r="I12" s="13"/>
    </row>
    <row r="13" spans="1:12" x14ac:dyDescent="0.35">
      <c r="A13" s="11" t="s">
        <v>9</v>
      </c>
      <c r="B13" s="19">
        <v>141435445.68000001</v>
      </c>
      <c r="C13" s="19">
        <v>133444254.2700001</v>
      </c>
      <c r="D13" s="19">
        <v>139578092.14000008</v>
      </c>
      <c r="E13" s="19">
        <v>150752853.24455884</v>
      </c>
      <c r="F13" s="19">
        <v>178959226.10888761</v>
      </c>
      <c r="G13" s="19">
        <v>183411932.46181765</v>
      </c>
      <c r="I13" s="13"/>
    </row>
    <row r="14" spans="1:12" x14ac:dyDescent="0.35">
      <c r="A14" s="14" t="s">
        <v>10</v>
      </c>
      <c r="B14" s="20">
        <v>158637586.31</v>
      </c>
      <c r="C14" s="20">
        <v>150327011.62000009</v>
      </c>
      <c r="D14" s="20">
        <v>157312343.15000007</v>
      </c>
      <c r="E14" s="20">
        <v>171072563.43933386</v>
      </c>
      <c r="F14" s="20">
        <v>202573691.56365141</v>
      </c>
      <c r="G14" s="20">
        <f>SUM(G12:G13)</f>
        <v>206319169.89730632</v>
      </c>
      <c r="I14" s="13"/>
    </row>
    <row r="15" spans="1:12" x14ac:dyDescent="0.35">
      <c r="A15" s="15"/>
      <c r="B15" s="16"/>
      <c r="C15" s="16"/>
      <c r="D15" s="16"/>
      <c r="E15" s="16"/>
      <c r="F15" s="16"/>
      <c r="G15" s="16"/>
    </row>
    <row r="16" spans="1:12" x14ac:dyDescent="0.35">
      <c r="A16" s="17" t="s">
        <v>12</v>
      </c>
      <c r="B16" s="21"/>
      <c r="C16" s="21"/>
      <c r="D16" s="21"/>
      <c r="E16" s="21"/>
      <c r="F16" s="21"/>
      <c r="G16" s="21"/>
    </row>
    <row r="17" spans="1:9" x14ac:dyDescent="0.35">
      <c r="A17" s="11" t="s">
        <v>8</v>
      </c>
      <c r="B17" s="19">
        <v>4764914.8777204594</v>
      </c>
      <c r="C17" s="19">
        <v>4575379.5108337793</v>
      </c>
      <c r="D17" s="19">
        <v>4791380.4014287563</v>
      </c>
      <c r="E17" s="19">
        <v>5286944.6277134717</v>
      </c>
      <c r="F17" s="19">
        <v>7485799.1420831606</v>
      </c>
      <c r="G17" s="19">
        <v>7442518.0421467004</v>
      </c>
      <c r="I17" s="13"/>
    </row>
    <row r="18" spans="1:9" x14ac:dyDescent="0.35">
      <c r="A18" s="11" t="s">
        <v>9</v>
      </c>
      <c r="B18" s="19">
        <v>47673773.288033538</v>
      </c>
      <c r="C18" s="19">
        <v>44392518.454112664</v>
      </c>
      <c r="D18" s="19">
        <v>45352858.77678667</v>
      </c>
      <c r="E18" s="19">
        <v>47441999.652286619</v>
      </c>
      <c r="F18" s="19">
        <v>59114171.702252418</v>
      </c>
      <c r="G18" s="19">
        <v>62481655.21921882</v>
      </c>
      <c r="I18" s="13"/>
    </row>
    <row r="19" spans="1:9" x14ac:dyDescent="0.35">
      <c r="A19" s="14" t="s">
        <v>10</v>
      </c>
      <c r="B19" s="20">
        <v>52438688.165753998</v>
      </c>
      <c r="C19" s="20">
        <v>48967897.964946441</v>
      </c>
      <c r="D19" s="20">
        <v>50144239.178215429</v>
      </c>
      <c r="E19" s="20">
        <v>52728944.280000091</v>
      </c>
      <c r="F19" s="20">
        <v>66599970.844335578</v>
      </c>
      <c r="G19" s="20">
        <f>SUM(G17:G18)</f>
        <v>69924173.261365518</v>
      </c>
      <c r="I19" s="13"/>
    </row>
    <row r="20" spans="1:9" x14ac:dyDescent="0.35">
      <c r="A20" s="15"/>
      <c r="B20" s="16"/>
      <c r="C20" s="16"/>
      <c r="D20" s="16"/>
      <c r="E20" s="16"/>
      <c r="F20" s="16"/>
      <c r="G20" s="16"/>
    </row>
    <row r="21" spans="1:9" x14ac:dyDescent="0.35">
      <c r="A21" s="17" t="s">
        <v>13</v>
      </c>
      <c r="B21" s="21"/>
      <c r="C21" s="21"/>
      <c r="D21" s="21"/>
      <c r="E21" s="21"/>
      <c r="F21" s="21"/>
      <c r="G21" s="21"/>
    </row>
    <row r="22" spans="1:9" x14ac:dyDescent="0.35">
      <c r="A22" s="11" t="s">
        <v>8</v>
      </c>
      <c r="B22" s="19">
        <v>21967055.507720456</v>
      </c>
      <c r="C22" s="19">
        <v>21458136.860833779</v>
      </c>
      <c r="D22" s="19">
        <v>22525631.411428753</v>
      </c>
      <c r="E22" s="19">
        <v>25606654.822488476</v>
      </c>
      <c r="F22" s="19">
        <v>31100264.596846964</v>
      </c>
      <c r="G22" s="19">
        <f>G12+G17</f>
        <v>30349755.47763538</v>
      </c>
      <c r="I22" s="13"/>
    </row>
    <row r="23" spans="1:9" x14ac:dyDescent="0.35">
      <c r="A23" s="11" t="s">
        <v>9</v>
      </c>
      <c r="B23" s="19">
        <v>189109218.96803355</v>
      </c>
      <c r="C23" s="19">
        <v>177836772.72411275</v>
      </c>
      <c r="D23" s="19">
        <v>184930950.91678673</v>
      </c>
      <c r="E23" s="19">
        <v>198194852.89684546</v>
      </c>
      <c r="F23" s="19">
        <v>238073397.81114003</v>
      </c>
      <c r="G23" s="19">
        <f>G13+G18</f>
        <v>245893587.68103647</v>
      </c>
      <c r="I23" s="13"/>
    </row>
    <row r="24" spans="1:9" x14ac:dyDescent="0.35">
      <c r="A24" s="14" t="s">
        <v>10</v>
      </c>
      <c r="B24" s="20">
        <v>211076274.47575399</v>
      </c>
      <c r="C24" s="20">
        <v>199294909.58494654</v>
      </c>
      <c r="D24" s="20">
        <v>207456582.32821548</v>
      </c>
      <c r="E24" s="20">
        <v>223801507.71933395</v>
      </c>
      <c r="F24" s="20">
        <v>269173662.407987</v>
      </c>
      <c r="G24" s="20">
        <f>SUM(G22:G23)</f>
        <v>276243343.15867186</v>
      </c>
      <c r="I24" s="13"/>
    </row>
    <row r="25" spans="1:9" x14ac:dyDescent="0.35">
      <c r="B25" s="22"/>
      <c r="C25" s="22"/>
      <c r="D25" s="22"/>
      <c r="E25" s="22"/>
      <c r="F25" s="22"/>
      <c r="G25" s="22"/>
    </row>
    <row r="26" spans="1:9" x14ac:dyDescent="0.35">
      <c r="A26" s="23" t="s">
        <v>14</v>
      </c>
      <c r="B26" s="24"/>
      <c r="C26" s="24"/>
      <c r="D26" s="24"/>
      <c r="E26" s="24"/>
      <c r="F26" s="24"/>
      <c r="G26" s="24"/>
    </row>
    <row r="27" spans="1:9" x14ac:dyDescent="0.35">
      <c r="B27" s="24"/>
      <c r="C27" s="24"/>
      <c r="D27" s="24"/>
      <c r="E27" s="24"/>
      <c r="F27" s="24"/>
      <c r="G27" s="24"/>
    </row>
  </sheetData>
  <printOptions horizontalCentered="1"/>
  <pageMargins left="0.70866141732283472" right="0.70866141732283472" top="1.8332142857142857" bottom="0.59055118110236227" header="0.59055118110236227" footer="0.31496062992125984"/>
  <pageSetup scale="87" orientation="landscape" r:id="rId1"/>
  <headerFooter>
    <oddHeader>&amp;R&amp;10Toronto Hydro-Electric System Limited 
EB-2018-0165
Exhibit 4A
Tab 4
Schedule 2
ORIGINAL
Page &amp;P of &amp;N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BC2B17DA609645B55856B502DCD708" ma:contentTypeVersion="0" ma:contentTypeDescription="Create a new document." ma:contentTypeScope="" ma:versionID="7501e697027496ec5616b7535dce61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15C134-1679-46D7-9F4F-A32BC4CD19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54C084-A16A-44A0-84D0-1A8F9BE08EAC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B01F08-0387-4235-A6F4-CD3AFF91D6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2-K</vt:lpstr>
      <vt:lpstr>'Appendix 2-K'!Print_Area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Gomes</dc:creator>
  <cp:lastModifiedBy>Lisa Phin</cp:lastModifiedBy>
  <dcterms:created xsi:type="dcterms:W3CDTF">2024-06-19T13:54:17Z</dcterms:created>
  <dcterms:modified xsi:type="dcterms:W3CDTF">2024-08-14T19:04:40Z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2024-06-19T13:55:36Z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768f92f9-4ff4-4f7c-91f2-ef92592db2bf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0x010100E2BC2B17DA609645B55856B502DCD708</vt:lpwstr>
  </property>
</Properties>
</file>