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IRs\Publishing PDFs\"/>
    </mc:Choice>
  </mc:AlternateContent>
  <xr:revisionPtr revIDLastSave="0" documentId="8_{FE11E845-AFF5-4F4D-B7A2-FAA897B81B65}" xr6:coauthVersionLast="47" xr6:coauthVersionMax="47" xr10:uidLastSave="{00000000-0000-0000-0000-000000000000}"/>
  <bookViews>
    <workbookView xWindow="-110" yWindow="-110" windowWidth="19420" windowHeight="10420" xr2:uid="{37C31480-A082-4F0B-B229-05D05ACFEEBB}"/>
  </bookViews>
  <sheets>
    <sheet name="Appx 2-D_Overhead - Updated" sheetId="1" r:id="rId1"/>
  </sheets>
  <externalReferences>
    <externalReference r:id="rId2"/>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hidden="1">{#N/A,#N/A,FALSE,"Aging Summary";#N/A,#N/A,FALSE,"Ratio Analysis";#N/A,#N/A,FALSE,"Test 120 Day Accts";#N/A,#N/A,FALSE,"Tickmarks"}</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D26" i="1"/>
  <c r="E26" i="1"/>
  <c r="F26" i="1"/>
  <c r="G26" i="1"/>
  <c r="H26" i="1"/>
  <c r="I26" i="1"/>
  <c r="J26" i="1"/>
  <c r="K26" i="1"/>
  <c r="B26" i="1"/>
  <c r="K30" i="1"/>
  <c r="J30" i="1"/>
  <c r="I30" i="1"/>
  <c r="H30" i="1"/>
  <c r="G30" i="1"/>
  <c r="F30" i="1"/>
  <c r="E30" i="1"/>
  <c r="D30" i="1"/>
  <c r="C30" i="1"/>
  <c r="B30" i="1"/>
  <c r="K22" i="1"/>
  <c r="J22" i="1"/>
  <c r="I22" i="1"/>
  <c r="H22" i="1"/>
  <c r="G22" i="1"/>
  <c r="F22" i="1"/>
  <c r="E22" i="1"/>
  <c r="D22" i="1"/>
  <c r="C22" i="1"/>
  <c r="B22" i="1"/>
</calcChain>
</file>

<file path=xl/sharedStrings.xml><?xml version="1.0" encoding="utf-8"?>
<sst xmlns="http://schemas.openxmlformats.org/spreadsheetml/2006/main" count="53" uniqueCount="43">
  <si>
    <t>Overhead Expense</t>
  </si>
  <si>
    <t>OM&amp;A Before Capitalization</t>
  </si>
  <si>
    <t>2020 Historical Year</t>
  </si>
  <si>
    <t>2021 Historical Year</t>
  </si>
  <si>
    <t>2022 Historical Year</t>
  </si>
  <si>
    <t>2024 Bridge 
Year</t>
  </si>
  <si>
    <t>2025 Test 
Year</t>
  </si>
  <si>
    <t>2026 Forecast Year</t>
  </si>
  <si>
    <t>2027 Forecast Year</t>
  </si>
  <si>
    <t>2028 Forecast Year</t>
  </si>
  <si>
    <t>2029 Forecast Year</t>
  </si>
  <si>
    <t>Operations</t>
  </si>
  <si>
    <t>Maintenance</t>
  </si>
  <si>
    <t>Billing and Collecting</t>
  </si>
  <si>
    <t>Community Relations</t>
  </si>
  <si>
    <t>Administrative and General</t>
  </si>
  <si>
    <t>Taxes Other Than Income Taxes</t>
  </si>
  <si>
    <t>Donations</t>
  </si>
  <si>
    <t>Total OM&amp;A Before Capitalization (B)</t>
  </si>
  <si>
    <t>Capitalized OM&amp;A</t>
  </si>
  <si>
    <t>Labour Capitalization</t>
  </si>
  <si>
    <t>Vehicle Capitalization</t>
  </si>
  <si>
    <t>Material Handling On-Cost</t>
  </si>
  <si>
    <t>Total Capitalized OM&amp;A (A)</t>
  </si>
  <si>
    <t>% of Capitalized OM&amp;A (=A/B)</t>
  </si>
  <si>
    <t>File Number:</t>
  </si>
  <si>
    <t>Exhibit:</t>
  </si>
  <si>
    <t>Tab:</t>
  </si>
  <si>
    <t>Schedule:</t>
  </si>
  <si>
    <t>Page:</t>
  </si>
  <si>
    <t>Date:</t>
  </si>
  <si>
    <t>OEB Appendix 2-D</t>
  </si>
  <si>
    <t>Applicants are to provide a breakdown of OM&amp;A before capitalization in the below table.  OM&amp;A before capitalization may be broken down by cost center, program, drivers or another format best suited to focus on capitalized vs. uncapitalized OM&amp;A.</t>
  </si>
  <si>
    <t>Applicants are to provide a breakdown of capitalized OM&amp;A in the below table.  Capitalized OM&amp;A may be broken down using the categories listed in the table below if possible.  Otherwise, applicants are to provide its own break down of capitalized OM&amp;A.</t>
  </si>
  <si>
    <t>Directly Attributable? (Yes/No)</t>
  </si>
  <si>
    <t>Explanation for Change in Overhead Capitalized</t>
  </si>
  <si>
    <t>Yes</t>
  </si>
  <si>
    <t>/C</t>
  </si>
  <si>
    <t>2023-0195</t>
  </si>
  <si>
    <t>2A</t>
  </si>
  <si>
    <t>2 - Appendix A</t>
  </si>
  <si>
    <t>UPDATED</t>
  </si>
  <si>
    <t>2023 Historical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</si>
</sst>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_);_(&quot;$&quot;* \(#,##0.0,,\);_(* &quot;-&quot;??_);_(@_)"/>
    <numFmt numFmtId="165" formatCode="_(&quot;$&quot;* #,##0.0,,_);_(* \(#,##0.0,,\);_(* &quot;-&quot;??_);_(@_)"/>
    <numFmt numFmtId="166" formatCode="_-&quot;$&quot;* #,##0_-;\-&quot;$&quot;* #,##0_-;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4"/>
      <name val="Calibri"/>
      <family val="2"/>
      <scheme val="minor"/>
    </font>
    <font>
      <sz val="8"/>
      <name val="Calibri"/>
      <family val="2"/>
      <scheme val="minor"/>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theme="0"/>
      </bottom>
      <diagonal/>
    </border>
  </borders>
  <cellStyleXfs count="4">
    <xf numFmtId="0" fontId="0" fillId="0" borderId="0"/>
    <xf numFmtId="9" fontId="1" fillId="0" borderId="0" applyFont="0" applyFill="0" applyBorder="0" applyAlignment="0" applyProtection="0"/>
    <xf numFmtId="0" fontId="3" fillId="0" borderId="0"/>
    <xf numFmtId="44" fontId="3" fillId="0" borderId="0" applyFont="0" applyFill="0" applyBorder="0" applyAlignment="0" applyProtection="0"/>
  </cellStyleXfs>
  <cellXfs count="30">
    <xf numFmtId="0" fontId="0" fillId="0" borderId="0" xfId="0"/>
    <xf numFmtId="0" fontId="4" fillId="0" borderId="1" xfId="2" applyFont="1" applyBorder="1" applyAlignment="1" applyProtection="1">
      <alignment horizontal="left" vertical="center" wrapText="1"/>
      <protection locked="0"/>
    </xf>
    <xf numFmtId="0" fontId="4" fillId="0" borderId="2" xfId="2" applyFont="1" applyBorder="1" applyAlignment="1" applyProtection="1">
      <alignment horizontal="center" wrapText="1"/>
      <protection locked="0"/>
    </xf>
    <xf numFmtId="0" fontId="4" fillId="0" borderId="3" xfId="2" applyFont="1" applyBorder="1" applyAlignment="1" applyProtection="1">
      <alignment horizontal="center" wrapText="1"/>
      <protection locked="0"/>
    </xf>
    <xf numFmtId="0" fontId="5" fillId="0" borderId="4" xfId="2" applyFont="1" applyBorder="1" applyAlignment="1" applyProtection="1">
      <alignment horizontal="left" wrapText="1"/>
      <protection locked="0"/>
    </xf>
    <xf numFmtId="164" fontId="1" fillId="0" borderId="5" xfId="0" applyNumberFormat="1" applyFont="1" applyBorder="1"/>
    <xf numFmtId="0" fontId="5" fillId="0" borderId="6" xfId="2" applyFont="1" applyBorder="1" applyAlignment="1" applyProtection="1">
      <alignment horizontal="left" wrapText="1"/>
      <protection locked="0"/>
    </xf>
    <xf numFmtId="0" fontId="4" fillId="0" borderId="7" xfId="2" applyFont="1" applyBorder="1" applyAlignment="1" applyProtection="1">
      <alignment vertical="top"/>
      <protection locked="0"/>
    </xf>
    <xf numFmtId="165" fontId="2" fillId="0" borderId="8" xfId="0" applyNumberFormat="1" applyFont="1" applyBorder="1"/>
    <xf numFmtId="44" fontId="0" fillId="0" borderId="0" xfId="0" applyNumberFormat="1"/>
    <xf numFmtId="0" fontId="4" fillId="0" borderId="2" xfId="2" applyFont="1" applyBorder="1" applyAlignment="1" applyProtection="1">
      <alignment horizontal="center" vertical="center" wrapText="1"/>
      <protection locked="0"/>
    </xf>
    <xf numFmtId="164" fontId="2" fillId="0" borderId="8" xfId="0" applyNumberFormat="1" applyFont="1" applyBorder="1"/>
    <xf numFmtId="0" fontId="2" fillId="0" borderId="9" xfId="0" applyFont="1" applyBorder="1"/>
    <xf numFmtId="9" fontId="2" fillId="0" borderId="10" xfId="1" applyFont="1" applyBorder="1"/>
    <xf numFmtId="9" fontId="2" fillId="0" borderId="11" xfId="1" applyFont="1" applyBorder="1"/>
    <xf numFmtId="0" fontId="5" fillId="0" borderId="0" xfId="2" applyFont="1" applyProtection="1">
      <protection locked="0"/>
    </xf>
    <xf numFmtId="0" fontId="4" fillId="0" borderId="0" xfId="2" applyFont="1" applyProtection="1">
      <protection locked="0"/>
    </xf>
    <xf numFmtId="0" fontId="5" fillId="0" borderId="0" xfId="0" applyFont="1" applyAlignment="1" applyProtection="1">
      <alignment horizontal="right" vertical="top"/>
      <protection locked="0"/>
    </xf>
    <xf numFmtId="0" fontId="5" fillId="2" borderId="12" xfId="2" applyFont="1" applyFill="1" applyBorder="1" applyAlignment="1" applyProtection="1">
      <alignment horizontal="right" vertical="top"/>
      <protection locked="0"/>
    </xf>
    <xf numFmtId="0" fontId="5" fillId="2" borderId="0" xfId="2" applyFont="1" applyFill="1" applyAlignment="1" applyProtection="1">
      <alignment horizontal="right" vertical="top"/>
      <protection locked="0"/>
    </xf>
    <xf numFmtId="0" fontId="5" fillId="0" borderId="0" xfId="2" applyFont="1" applyAlignment="1" applyProtection="1">
      <alignment horizontal="right" vertical="top"/>
      <protection locked="0"/>
    </xf>
    <xf numFmtId="0" fontId="4" fillId="0" borderId="1" xfId="2" applyFont="1" applyBorder="1" applyAlignment="1" applyProtection="1">
      <alignment horizontal="center" vertical="center" wrapText="1"/>
      <protection locked="0"/>
    </xf>
    <xf numFmtId="166" fontId="4" fillId="0" borderId="1" xfId="3" applyNumberFormat="1" applyFont="1" applyFill="1" applyBorder="1" applyAlignment="1" applyProtection="1">
      <alignment horizontal="center" vertical="center" wrapText="1"/>
      <protection locked="0"/>
    </xf>
    <xf numFmtId="166" fontId="5" fillId="0" borderId="5" xfId="3" applyNumberFormat="1" applyFont="1" applyFill="1" applyBorder="1" applyAlignment="1" applyProtection="1">
      <alignment horizontal="center"/>
      <protection locked="0"/>
    </xf>
    <xf numFmtId="166" fontId="5" fillId="0" borderId="5" xfId="3" applyNumberFormat="1" applyFont="1" applyFill="1" applyBorder="1" applyAlignment="1" applyProtection="1">
      <alignment horizontal="center" vertical="top" wrapText="1"/>
      <protection locked="0"/>
    </xf>
    <xf numFmtId="166" fontId="5" fillId="0" borderId="8" xfId="3" applyNumberFormat="1" applyFont="1" applyFill="1" applyBorder="1" applyAlignment="1" applyProtection="1">
      <alignment horizontal="center"/>
      <protection locked="0"/>
    </xf>
    <xf numFmtId="166" fontId="5" fillId="0" borderId="7" xfId="3" applyNumberFormat="1" applyFont="1" applyFill="1" applyBorder="1" applyAlignment="1" applyProtection="1">
      <alignment horizontal="center"/>
      <protection locked="0"/>
    </xf>
    <xf numFmtId="164" fontId="0" fillId="0" borderId="0" xfId="0" applyNumberFormat="1"/>
    <xf numFmtId="0" fontId="5" fillId="0" borderId="0" xfId="2" applyFont="1" applyAlignment="1" applyProtection="1">
      <alignment horizontal="left" vertical="top" wrapText="1"/>
      <protection locked="0"/>
    </xf>
    <xf numFmtId="0" fontId="6" fillId="0" borderId="0" xfId="2" applyFont="1" applyAlignment="1" applyProtection="1">
      <alignment horizontal="center" vertical="center"/>
      <protection locked="0"/>
    </xf>
  </cellXfs>
  <cellStyles count="4">
    <cellStyle name="Currency 2 2 10" xfId="3" xr:uid="{0A0C499B-7AA1-4F92-A493-0A35FEFF7D4D}"/>
    <cellStyle name="Normal" xfId="0" builtinId="0"/>
    <cellStyle name="Normal 2" xfId="2" xr:uid="{4CBF10AE-8F70-4ECF-B9E4-792D3D3CC79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B9FC-29EE-4C06-B457-3A05D9BADE37}">
  <dimension ref="A1:N32"/>
  <sheetViews>
    <sheetView showGridLines="0" tabSelected="1" topLeftCell="A13" workbookViewId="0">
      <selection activeCell="E27" sqref="E27:E29"/>
    </sheetView>
  </sheetViews>
  <sheetFormatPr defaultRowHeight="14.5" x14ac:dyDescent="0.35"/>
  <cols>
    <col min="1" max="1" width="34.81640625" customWidth="1"/>
    <col min="2" max="13" width="13.7265625" customWidth="1"/>
    <col min="14" max="14" width="2.7265625" customWidth="1"/>
  </cols>
  <sheetData>
    <row r="1" spans="1:13" s="15" customFormat="1" ht="15" customHeight="1" x14ac:dyDescent="0.35">
      <c r="L1" s="16" t="s">
        <v>25</v>
      </c>
      <c r="M1" s="17" t="s">
        <v>38</v>
      </c>
    </row>
    <row r="2" spans="1:13" s="15" customFormat="1" ht="15" customHeight="1" x14ac:dyDescent="0.35">
      <c r="L2" s="16" t="s">
        <v>26</v>
      </c>
      <c r="M2" s="18" t="s">
        <v>39</v>
      </c>
    </row>
    <row r="3" spans="1:13" s="15" customFormat="1" ht="15" customHeight="1" x14ac:dyDescent="0.35">
      <c r="L3" s="16" t="s">
        <v>27</v>
      </c>
      <c r="M3" s="18">
        <v>4</v>
      </c>
    </row>
    <row r="4" spans="1:13" s="15" customFormat="1" ht="15" customHeight="1" x14ac:dyDescent="0.35">
      <c r="L4" s="16" t="s">
        <v>28</v>
      </c>
      <c r="M4" s="18" t="s">
        <v>40</v>
      </c>
    </row>
    <row r="5" spans="1:13" s="15" customFormat="1" ht="15" customHeight="1" x14ac:dyDescent="0.35">
      <c r="L5" s="16" t="s">
        <v>29</v>
      </c>
      <c r="M5" s="19"/>
    </row>
    <row r="6" spans="1:13" s="15" customFormat="1" ht="15" customHeight="1" x14ac:dyDescent="0.35">
      <c r="L6" s="16"/>
      <c r="M6" s="20"/>
    </row>
    <row r="7" spans="1:13" s="15" customFormat="1" ht="15" customHeight="1" x14ac:dyDescent="0.35">
      <c r="L7" s="16" t="s">
        <v>30</v>
      </c>
      <c r="M7" s="19" t="s">
        <v>41</v>
      </c>
    </row>
    <row r="8" spans="1:13" s="15" customFormat="1" ht="15" customHeight="1" x14ac:dyDescent="0.35"/>
    <row r="9" spans="1:13" s="15" customFormat="1" ht="15" customHeight="1" x14ac:dyDescent="0.35">
      <c r="A9" s="29" t="s">
        <v>31</v>
      </c>
      <c r="B9" s="29"/>
      <c r="C9" s="29"/>
      <c r="D9" s="29"/>
      <c r="E9" s="29"/>
      <c r="F9" s="29"/>
      <c r="G9" s="29"/>
      <c r="H9" s="29"/>
      <c r="I9" s="29"/>
      <c r="J9" s="29"/>
      <c r="K9" s="29"/>
      <c r="L9" s="29"/>
      <c r="M9" s="29"/>
    </row>
    <row r="10" spans="1:13" s="15" customFormat="1" ht="15" customHeight="1" x14ac:dyDescent="0.35">
      <c r="A10" s="29" t="s">
        <v>0</v>
      </c>
      <c r="B10" s="29"/>
      <c r="C10" s="29"/>
      <c r="D10" s="29"/>
      <c r="E10" s="29"/>
      <c r="F10" s="29"/>
      <c r="G10" s="29"/>
      <c r="H10" s="29"/>
      <c r="I10" s="29"/>
      <c r="J10" s="29"/>
      <c r="K10" s="29"/>
      <c r="L10" s="29"/>
      <c r="M10" s="29"/>
    </row>
    <row r="11" spans="1:13" s="15" customFormat="1" ht="15" customHeight="1" x14ac:dyDescent="0.35"/>
    <row r="12" spans="1:13" s="15" customFormat="1" ht="30" customHeight="1" x14ac:dyDescent="0.35">
      <c r="A12" s="28" t="s">
        <v>32</v>
      </c>
      <c r="B12" s="28"/>
      <c r="C12" s="28"/>
      <c r="D12" s="28"/>
      <c r="E12" s="28"/>
      <c r="F12" s="28"/>
      <c r="G12" s="28"/>
      <c r="H12" s="28"/>
      <c r="I12" s="28"/>
      <c r="J12" s="28"/>
      <c r="K12" s="28"/>
      <c r="L12" s="28"/>
      <c r="M12" s="28"/>
    </row>
    <row r="13" spans="1:13" ht="15" thickBot="1" x14ac:dyDescent="0.4"/>
    <row r="14" spans="1:13" ht="29" x14ac:dyDescent="0.35">
      <c r="A14" s="1" t="s">
        <v>1</v>
      </c>
      <c r="B14" s="2" t="s">
        <v>2</v>
      </c>
      <c r="C14" s="2" t="s">
        <v>3</v>
      </c>
      <c r="D14" s="2" t="s">
        <v>4</v>
      </c>
      <c r="E14" s="2" t="s">
        <v>42</v>
      </c>
      <c r="F14" s="3" t="s">
        <v>5</v>
      </c>
      <c r="G14" s="3" t="s">
        <v>6</v>
      </c>
      <c r="H14" s="3" t="s">
        <v>7</v>
      </c>
      <c r="I14" s="3" t="s">
        <v>8</v>
      </c>
      <c r="J14" s="3" t="s">
        <v>9</v>
      </c>
      <c r="K14" s="3" t="s">
        <v>10</v>
      </c>
    </row>
    <row r="15" spans="1:13" x14ac:dyDescent="0.35">
      <c r="A15" s="4" t="s">
        <v>11</v>
      </c>
      <c r="B15" s="5">
        <v>148400000</v>
      </c>
      <c r="C15" s="5">
        <v>142900000</v>
      </c>
      <c r="D15" s="5">
        <v>152000000</v>
      </c>
      <c r="E15" s="5">
        <v>171600000</v>
      </c>
      <c r="F15" s="5">
        <v>208700000</v>
      </c>
      <c r="G15" s="5">
        <v>227200000</v>
      </c>
      <c r="H15" s="5">
        <v>244100000</v>
      </c>
      <c r="I15" s="5">
        <v>259100000</v>
      </c>
      <c r="J15" s="5">
        <v>274500000</v>
      </c>
      <c r="K15" s="5">
        <v>289700000</v>
      </c>
      <c r="L15" t="s">
        <v>37</v>
      </c>
      <c r="M15" s="27"/>
    </row>
    <row r="16" spans="1:13" x14ac:dyDescent="0.35">
      <c r="A16" s="4" t="s">
        <v>12</v>
      </c>
      <c r="B16" s="5">
        <v>77300000</v>
      </c>
      <c r="C16" s="5">
        <v>72300000</v>
      </c>
      <c r="D16" s="5">
        <v>77700000</v>
      </c>
      <c r="E16" s="5">
        <v>67800000</v>
      </c>
      <c r="F16" s="5">
        <v>76900000</v>
      </c>
      <c r="G16" s="5">
        <v>82600000</v>
      </c>
      <c r="H16" s="5">
        <v>84900000</v>
      </c>
      <c r="I16" s="5">
        <v>86500000</v>
      </c>
      <c r="J16" s="5">
        <v>88700000</v>
      </c>
      <c r="K16" s="5">
        <v>91000000</v>
      </c>
      <c r="L16" t="s">
        <v>37</v>
      </c>
      <c r="M16" s="27"/>
    </row>
    <row r="17" spans="1:14" x14ac:dyDescent="0.35">
      <c r="A17" s="4" t="s">
        <v>13</v>
      </c>
      <c r="B17" s="5">
        <v>56500000</v>
      </c>
      <c r="C17" s="5">
        <v>39900000</v>
      </c>
      <c r="D17" s="5">
        <v>43800000</v>
      </c>
      <c r="E17" s="5">
        <v>47900000</v>
      </c>
      <c r="F17" s="5">
        <v>52800000</v>
      </c>
      <c r="G17" s="5">
        <v>52300000</v>
      </c>
      <c r="H17" s="5">
        <v>54500000</v>
      </c>
      <c r="I17" s="5">
        <v>55800000</v>
      </c>
      <c r="J17" s="5">
        <v>57700000</v>
      </c>
      <c r="K17" s="5">
        <v>59700000</v>
      </c>
      <c r="L17" t="s">
        <v>37</v>
      </c>
      <c r="M17" s="27"/>
    </row>
    <row r="18" spans="1:14" x14ac:dyDescent="0.35">
      <c r="A18" s="4" t="s">
        <v>14</v>
      </c>
      <c r="B18" s="5">
        <v>2200000</v>
      </c>
      <c r="C18" s="5">
        <v>2000000</v>
      </c>
      <c r="D18" s="5">
        <v>2200000</v>
      </c>
      <c r="E18" s="5">
        <v>1800000</v>
      </c>
      <c r="F18" s="5">
        <v>3200000</v>
      </c>
      <c r="G18" s="5">
        <v>3300000</v>
      </c>
      <c r="H18" s="5">
        <v>3500000</v>
      </c>
      <c r="I18" s="5">
        <v>3600000</v>
      </c>
      <c r="J18" s="5">
        <v>3800000</v>
      </c>
      <c r="K18" s="5">
        <v>4000000</v>
      </c>
      <c r="M18" s="27"/>
    </row>
    <row r="19" spans="1:14" x14ac:dyDescent="0.35">
      <c r="A19" s="4" t="s">
        <v>15</v>
      </c>
      <c r="B19" s="5">
        <v>120000000</v>
      </c>
      <c r="C19" s="5">
        <v>127200000</v>
      </c>
      <c r="D19" s="5">
        <v>123600000</v>
      </c>
      <c r="E19" s="5">
        <v>136800000</v>
      </c>
      <c r="F19" s="5">
        <v>132300000</v>
      </c>
      <c r="G19" s="5">
        <v>144500000</v>
      </c>
      <c r="H19" s="5">
        <v>151600000</v>
      </c>
      <c r="I19" s="5">
        <v>158500000</v>
      </c>
      <c r="J19" s="5">
        <v>165800000</v>
      </c>
      <c r="K19" s="5">
        <v>172700000</v>
      </c>
      <c r="L19" t="s">
        <v>37</v>
      </c>
      <c r="M19" s="27"/>
    </row>
    <row r="20" spans="1:14" x14ac:dyDescent="0.35">
      <c r="A20" s="4" t="s">
        <v>16</v>
      </c>
      <c r="B20" s="5">
        <v>5000000</v>
      </c>
      <c r="C20" s="5">
        <v>4900000</v>
      </c>
      <c r="D20" s="5">
        <v>5000000</v>
      </c>
      <c r="E20" s="5">
        <v>5100000</v>
      </c>
      <c r="F20" s="5">
        <v>5400000</v>
      </c>
      <c r="G20" s="5">
        <v>5500000</v>
      </c>
      <c r="H20" s="5">
        <v>5600000</v>
      </c>
      <c r="I20" s="5">
        <v>5700000</v>
      </c>
      <c r="J20" s="5">
        <v>5800000</v>
      </c>
      <c r="K20" s="5">
        <v>6000000</v>
      </c>
      <c r="M20" s="27"/>
    </row>
    <row r="21" spans="1:14" ht="15" thickBot="1" x14ac:dyDescent="0.4">
      <c r="A21" s="6" t="s">
        <v>17</v>
      </c>
      <c r="B21" s="5">
        <v>1000000</v>
      </c>
      <c r="C21" s="5">
        <v>1000000</v>
      </c>
      <c r="D21" s="5">
        <v>1000000</v>
      </c>
      <c r="E21" s="5">
        <v>1000000</v>
      </c>
      <c r="F21" s="5">
        <v>1400000</v>
      </c>
      <c r="G21" s="5">
        <v>1500000</v>
      </c>
      <c r="H21" s="5">
        <v>1600000</v>
      </c>
      <c r="I21" s="5">
        <v>1700000</v>
      </c>
      <c r="J21" s="5">
        <v>1800000</v>
      </c>
      <c r="K21" s="5">
        <v>1900000</v>
      </c>
      <c r="M21" s="27"/>
    </row>
    <row r="22" spans="1:14" ht="15.5" thickTop="1" thickBot="1" x14ac:dyDescent="0.4">
      <c r="A22" s="7" t="s">
        <v>18</v>
      </c>
      <c r="B22" s="8">
        <f>SUM(B15:B21)</f>
        <v>410400000</v>
      </c>
      <c r="C22" s="8">
        <f t="shared" ref="C22:K22" si="0">SUM(C15:C21)</f>
        <v>390200000</v>
      </c>
      <c r="D22" s="8">
        <f t="shared" si="0"/>
        <v>405300000</v>
      </c>
      <c r="E22" s="8">
        <f t="shared" si="0"/>
        <v>432000000</v>
      </c>
      <c r="F22" s="8">
        <f t="shared" si="0"/>
        <v>480700000</v>
      </c>
      <c r="G22" s="8">
        <f t="shared" si="0"/>
        <v>516900000</v>
      </c>
      <c r="H22" s="8">
        <f t="shared" si="0"/>
        <v>545800000</v>
      </c>
      <c r="I22" s="8">
        <f t="shared" si="0"/>
        <v>570900000</v>
      </c>
      <c r="J22" s="8">
        <f t="shared" si="0"/>
        <v>598100000</v>
      </c>
      <c r="K22" s="8">
        <f t="shared" si="0"/>
        <v>625000000</v>
      </c>
      <c r="L22" t="s">
        <v>37</v>
      </c>
      <c r="M22" s="27"/>
    </row>
    <row r="23" spans="1:14" x14ac:dyDescent="0.35">
      <c r="B23" s="9"/>
      <c r="C23" s="9"/>
    </row>
    <row r="24" spans="1:14" s="15" customFormat="1" ht="30" customHeight="1" x14ac:dyDescent="0.35">
      <c r="A24" s="28" t="s">
        <v>33</v>
      </c>
      <c r="B24" s="28"/>
      <c r="C24" s="28"/>
      <c r="D24" s="28"/>
      <c r="E24" s="28"/>
      <c r="F24" s="28"/>
      <c r="G24" s="28"/>
      <c r="H24" s="28"/>
      <c r="I24" s="28"/>
      <c r="J24" s="28"/>
      <c r="K24" s="28"/>
      <c r="L24" s="28"/>
      <c r="M24" s="28"/>
    </row>
    <row r="25" spans="1:14" ht="15" thickBot="1" x14ac:dyDescent="0.4">
      <c r="B25" s="9"/>
      <c r="C25" s="9"/>
    </row>
    <row r="26" spans="1:14" ht="58" x14ac:dyDescent="0.35">
      <c r="A26" s="1" t="s">
        <v>19</v>
      </c>
      <c r="B26" s="10" t="str">
        <f>B14</f>
        <v>2020 Historical Year</v>
      </c>
      <c r="C26" s="10" t="str">
        <f t="shared" ref="C26:K26" si="1">C14</f>
        <v>2021 Historical Year</v>
      </c>
      <c r="D26" s="10" t="str">
        <f t="shared" si="1"/>
        <v>2022 Historical Year</v>
      </c>
      <c r="E26" s="10" t="str">
        <f t="shared" si="1"/>
        <v>2023 Historical Year</v>
      </c>
      <c r="F26" s="10" t="str">
        <f t="shared" si="1"/>
        <v>2024 Bridge 
Year</v>
      </c>
      <c r="G26" s="10" t="str">
        <f t="shared" si="1"/>
        <v>2025 Test 
Year</v>
      </c>
      <c r="H26" s="10" t="str">
        <f t="shared" si="1"/>
        <v>2026 Forecast Year</v>
      </c>
      <c r="I26" s="10" t="str">
        <f t="shared" si="1"/>
        <v>2027 Forecast Year</v>
      </c>
      <c r="J26" s="10" t="str">
        <f t="shared" si="1"/>
        <v>2028 Forecast Year</v>
      </c>
      <c r="K26" s="10" t="str">
        <f t="shared" si="1"/>
        <v>2029 Forecast Year</v>
      </c>
      <c r="L26" s="21" t="s">
        <v>34</v>
      </c>
      <c r="M26" s="22" t="s">
        <v>35</v>
      </c>
    </row>
    <row r="27" spans="1:14" x14ac:dyDescent="0.35">
      <c r="A27" s="4" t="s">
        <v>20</v>
      </c>
      <c r="B27" s="5">
        <v>-106100000</v>
      </c>
      <c r="C27" s="5">
        <v>-95200000</v>
      </c>
      <c r="D27" s="5">
        <v>-105300000</v>
      </c>
      <c r="E27" s="5">
        <v>-115200000</v>
      </c>
      <c r="F27" s="5">
        <v>-136800000</v>
      </c>
      <c r="G27" s="5">
        <v>-148000000</v>
      </c>
      <c r="H27" s="5">
        <v>-160000000</v>
      </c>
      <c r="I27" s="5">
        <v>-171400000</v>
      </c>
      <c r="J27" s="5">
        <v>-182800000</v>
      </c>
      <c r="K27" s="5">
        <v>-194000000</v>
      </c>
      <c r="L27" s="23" t="s">
        <v>36</v>
      </c>
      <c r="M27" s="24"/>
      <c r="N27" t="s">
        <v>37</v>
      </c>
    </row>
    <row r="28" spans="1:14" x14ac:dyDescent="0.35">
      <c r="A28" s="4" t="s">
        <v>21</v>
      </c>
      <c r="B28" s="5">
        <v>-3800000</v>
      </c>
      <c r="C28" s="5">
        <v>-5500000</v>
      </c>
      <c r="D28" s="5">
        <v>-5500000</v>
      </c>
      <c r="E28" s="5">
        <v>-4700000</v>
      </c>
      <c r="F28" s="5">
        <v>-5600000</v>
      </c>
      <c r="G28" s="5">
        <v>-5600000</v>
      </c>
      <c r="H28" s="5">
        <v>-5700000</v>
      </c>
      <c r="I28" s="5">
        <v>-5800000</v>
      </c>
      <c r="J28" s="5">
        <v>-5800000</v>
      </c>
      <c r="K28" s="5">
        <v>-5900000</v>
      </c>
      <c r="L28" s="23" t="s">
        <v>36</v>
      </c>
      <c r="M28" s="24"/>
      <c r="N28" t="s">
        <v>37</v>
      </c>
    </row>
    <row r="29" spans="1:14" ht="15" thickBot="1" x14ac:dyDescent="0.4">
      <c r="A29" s="6" t="s">
        <v>22</v>
      </c>
      <c r="B29" s="5">
        <v>-12400000</v>
      </c>
      <c r="C29" s="5">
        <v>-12000000</v>
      </c>
      <c r="D29" s="5">
        <v>-14100000</v>
      </c>
      <c r="E29" s="5">
        <v>-17900000</v>
      </c>
      <c r="F29" s="5">
        <v>-17800000</v>
      </c>
      <c r="G29" s="5">
        <v>-20300000</v>
      </c>
      <c r="H29" s="5">
        <v>-22100000</v>
      </c>
      <c r="I29" s="5">
        <v>-23500000</v>
      </c>
      <c r="J29" s="5">
        <v>-24000000</v>
      </c>
      <c r="K29" s="5">
        <v>-25500000</v>
      </c>
      <c r="L29" s="23" t="s">
        <v>36</v>
      </c>
      <c r="M29" s="24"/>
      <c r="N29" t="s">
        <v>37</v>
      </c>
    </row>
    <row r="30" spans="1:14" ht="15.5" thickTop="1" thickBot="1" x14ac:dyDescent="0.4">
      <c r="A30" s="7" t="s">
        <v>23</v>
      </c>
      <c r="B30" s="11">
        <f>SUM(B27:B29)</f>
        <v>-122300000</v>
      </c>
      <c r="C30" s="11">
        <f t="shared" ref="C30:K30" si="2">SUM(C27:C29)</f>
        <v>-112700000</v>
      </c>
      <c r="D30" s="11">
        <f t="shared" si="2"/>
        <v>-124900000</v>
      </c>
      <c r="E30" s="11">
        <f t="shared" si="2"/>
        <v>-137800000</v>
      </c>
      <c r="F30" s="11">
        <f t="shared" si="2"/>
        <v>-160200000</v>
      </c>
      <c r="G30" s="11">
        <f t="shared" si="2"/>
        <v>-173900000</v>
      </c>
      <c r="H30" s="11">
        <f t="shared" si="2"/>
        <v>-187800000</v>
      </c>
      <c r="I30" s="11">
        <f t="shared" si="2"/>
        <v>-200700000</v>
      </c>
      <c r="J30" s="11">
        <f t="shared" si="2"/>
        <v>-212600000</v>
      </c>
      <c r="K30" s="11">
        <f t="shared" si="2"/>
        <v>-225400000</v>
      </c>
      <c r="L30" s="25"/>
      <c r="M30" s="26"/>
    </row>
    <row r="31" spans="1:14" ht="15" thickBot="1" x14ac:dyDescent="0.4">
      <c r="B31" s="9"/>
      <c r="C31" s="9"/>
    </row>
    <row r="32" spans="1:14" ht="15" thickBot="1" x14ac:dyDescent="0.4">
      <c r="A32" s="12" t="s">
        <v>24</v>
      </c>
      <c r="B32" s="13">
        <v>-0.2979154301056931</v>
      </c>
      <c r="C32" s="13">
        <v>-0.28878497324869357</v>
      </c>
      <c r="D32" s="13">
        <v>-0.30819378347148052</v>
      </c>
      <c r="E32" s="13">
        <v>-0.31648553603651142</v>
      </c>
      <c r="F32" s="13">
        <v>-0.32992556085581815</v>
      </c>
      <c r="G32" s="13">
        <v>-0.3364366293978952</v>
      </c>
      <c r="H32" s="13">
        <v>-0.34415262373137834</v>
      </c>
      <c r="I32" s="13">
        <v>-0.35148773547065104</v>
      </c>
      <c r="J32" s="13">
        <v>-0.35548364722673303</v>
      </c>
      <c r="K32" s="14">
        <v>-0.36064780187439655</v>
      </c>
      <c r="L32" t="s">
        <v>37</v>
      </c>
    </row>
  </sheetData>
  <mergeCells count="4">
    <mergeCell ref="A24:M24"/>
    <mergeCell ref="A9:M9"/>
    <mergeCell ref="A10:M10"/>
    <mergeCell ref="A12:M12"/>
  </mergeCells>
  <phoneticPr fontId="7" type="noConversion"/>
  <dataValidations disablePrompts="1" count="2">
    <dataValidation allowBlank="1" showInputMessage="1" showErrorMessage="1" promptTitle="Date Format" prompt="E.g:  &quot;August 1, 2011&quot;" sqref="IO7 SK7 ACG7 AMC7 AVY7 BFU7 BPQ7 BZM7 CJI7 CTE7 DDA7 DMW7 DWS7 EGO7 EQK7 FAG7 FKC7 FTY7 GDU7 GNQ7 GXM7 HHI7 HRE7 IBA7 IKW7 IUS7 JEO7 JOK7 JYG7 KIC7 KRY7 LBU7 LLQ7 LVM7 MFI7 MPE7 MZA7 NIW7 NSS7 OCO7 OMK7 OWG7 PGC7 PPY7 PZU7 QJQ7 QTM7 RDI7 RNE7 RXA7 SGW7 SQS7 TAO7 TKK7 TUG7 UEC7 UNY7 UXU7 VHQ7 VRM7 WBI7 WLE7 WVA7" xr:uid="{4F357D32-9D9B-4E82-935E-F738D2F3CC4D}"/>
    <dataValidation type="list" allowBlank="1" showInputMessage="1" showErrorMessage="1" sqref="L27:L29" xr:uid="{27EE70FF-E30A-475F-8614-31BDE6F805B5}">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929F52-6888-4BFF-9CCF-9D4137B835A0}">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 ds:uri="d178a8d1-16ff-473a-8ed0-d41f4478457a"/>
    <ds:schemaRef ds:uri="http://schemas.microsoft.com/sharepoint/v3/fields"/>
    <ds:schemaRef ds:uri="12f68b52-648b-46a0-8463-d3282342a499"/>
    <ds:schemaRef ds:uri="http://www.w3.org/XML/1998/namespace"/>
  </ds:schemaRefs>
</ds:datastoreItem>
</file>

<file path=customXml/itemProps2.xml><?xml version="1.0" encoding="utf-8"?>
<ds:datastoreItem xmlns:ds="http://schemas.openxmlformats.org/officeDocument/2006/customXml" ds:itemID="{E796502D-DF5B-4FFF-9065-AA7A15CA03BD}">
  <ds:schemaRefs>
    <ds:schemaRef ds:uri="http://schemas.microsoft.com/sharepoint/v3/contenttype/forms"/>
  </ds:schemaRefs>
</ds:datastoreItem>
</file>

<file path=customXml/itemProps3.xml><?xml version="1.0" encoding="utf-8"?>
<ds:datastoreItem xmlns:ds="http://schemas.openxmlformats.org/officeDocument/2006/customXml" ds:itemID="{393C2CFC-1D05-4DE9-935C-0987FE6FF6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Appx 2-D_Overhead - Updated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Aaron Gomes</dc:creator>
  <cp:lastModifiedBy>Lisa Phin</cp:lastModifiedBy>
  <dcterms:created xsi:type="dcterms:W3CDTF">2024-02-23T19:29:30Z</dcterms:created>
  <dcterms:modified xsi:type="dcterms:W3CDTF">2024-03-10T02:39:00Z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2024-02-23T19:54:44Z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8a408c41-c5d0-4c99-ba49-a736755256cf</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ies>
</file>