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Data\EWT TEMP For NextEra Work\OEB Interogs\Working Files\Attachments for SEC 10\"/>
    </mc:Choice>
  </mc:AlternateContent>
  <xr:revisionPtr revIDLastSave="0" documentId="13_ncr:1_{71F34877-7AE4-47F2-AFF0-A3C6A8937495}" xr6:coauthVersionLast="47" xr6:coauthVersionMax="47" xr10:uidLastSave="{00000000-0000-0000-0000-000000000000}"/>
  <bookViews>
    <workbookView xWindow="28680" yWindow="-120" windowWidth="29040" windowHeight="16440" xr2:uid="{B805AB22-99A9-49B1-9ED1-0442DA01909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F28" i="1"/>
  <c r="D28" i="1"/>
  <c r="B28" i="1"/>
  <c r="I23" i="1"/>
  <c r="F23" i="1"/>
  <c r="D23" i="1"/>
  <c r="B23" i="1"/>
  <c r="B24" i="1" s="1"/>
  <c r="I22" i="1"/>
  <c r="I34" i="1" s="1"/>
  <c r="F22" i="1"/>
  <c r="F34" i="1" s="1"/>
  <c r="D22" i="1"/>
  <c r="D34" i="1" s="1"/>
  <c r="B22" i="1"/>
  <c r="B34" i="1" s="1"/>
  <c r="I17" i="1"/>
  <c r="F17" i="1"/>
  <c r="D17" i="1"/>
  <c r="B17" i="1"/>
  <c r="D11" i="1"/>
  <c r="B11" i="1"/>
  <c r="D6" i="1"/>
  <c r="B6" i="1"/>
  <c r="F24" i="1" l="1"/>
  <c r="I24" i="1"/>
  <c r="D24" i="1"/>
</calcChain>
</file>

<file path=xl/sharedStrings.xml><?xml version="1.0" encoding="utf-8"?>
<sst xmlns="http://schemas.openxmlformats.org/spreadsheetml/2006/main" count="52" uniqueCount="36">
  <si>
    <t>PRE-PANDEMIC</t>
  </si>
  <si>
    <t>DURING PANDEMIC (Watay &amp; EWT)</t>
  </si>
  <si>
    <t xml:space="preserve">POST-PANDEMIC (Watay Group 2  - incl. 10% trailing loss)  </t>
  </si>
  <si>
    <t xml:space="preserve">POST-PANDEMIC (Watay Group 2  - NO trailing loss)  </t>
  </si>
  <si>
    <t>ASSEMBLY</t>
  </si>
  <si>
    <t>ACTUAL</t>
  </si>
  <si>
    <t>Manhours</t>
  </si>
  <si>
    <t>Weight</t>
  </si>
  <si>
    <t>Assembly (kg per manhour)</t>
  </si>
  <si>
    <t>ERECTION</t>
  </si>
  <si>
    <t>Weight (kg)</t>
  </si>
  <si>
    <t>Erection (kg per manhour)</t>
  </si>
  <si>
    <t>STRINGING</t>
  </si>
  <si>
    <t>Stringing Hours</t>
  </si>
  <si>
    <t>Line length (m)</t>
  </si>
  <si>
    <t>conductor length (m)</t>
  </si>
  <si>
    <t>Stringing (meters per manhour)</t>
  </si>
  <si>
    <t>55.0 Units Per Hour</t>
  </si>
  <si>
    <t>32.7 Units Per Hour</t>
  </si>
  <si>
    <t>41.6 Units Per Hour</t>
  </si>
  <si>
    <t>31.0 Units Per Hour</t>
  </si>
  <si>
    <r>
      <t xml:space="preserve">Budget </t>
    </r>
    <r>
      <rPr>
        <b/>
        <u/>
        <sz val="11"/>
        <color rgb="FF000000"/>
        <rFont val="Aptos Narrow"/>
        <family val="2"/>
        <scheme val="minor"/>
      </rPr>
      <t>Gain</t>
    </r>
  </si>
  <si>
    <r>
      <t xml:space="preserve">Budget </t>
    </r>
    <r>
      <rPr>
        <b/>
        <u/>
        <sz val="11"/>
        <color rgb="FF000000"/>
        <rFont val="Aptos Narrow"/>
        <family val="2"/>
        <scheme val="minor"/>
      </rPr>
      <t>Loss</t>
    </r>
  </si>
  <si>
    <t>Total Actual Hours (from above)</t>
  </si>
  <si>
    <t>Total Actual Units (from above)</t>
  </si>
  <si>
    <r>
      <t xml:space="preserve">Actual Units per Hour (units </t>
    </r>
    <r>
      <rPr>
        <b/>
        <sz val="12"/>
        <color rgb="FFFF0000"/>
        <rFont val="Aptos Narrow"/>
        <family val="2"/>
      </rPr>
      <t>÷ hours)</t>
    </r>
  </si>
  <si>
    <r>
      <t>Total Budgeted Hours</t>
    </r>
    <r>
      <rPr>
        <sz val="10"/>
        <color rgb="FF000000"/>
        <rFont val="Aptos Narrow"/>
        <family val="2"/>
        <scheme val="minor"/>
      </rPr>
      <t xml:space="preserve"> (from table on page 48)</t>
    </r>
  </si>
  <si>
    <r>
      <t>Total Actual Units</t>
    </r>
    <r>
      <rPr>
        <sz val="10"/>
        <color rgb="FF000000"/>
        <rFont val="Aptos Narrow"/>
        <family val="2"/>
        <scheme val="minor"/>
      </rPr>
      <t xml:space="preserve"> (from table on page 48)</t>
    </r>
  </si>
  <si>
    <t>Budgeted Units per Hour (units ÷ hours)</t>
  </si>
  <si>
    <t xml:space="preserve">Actual Hours versus Budget Hours </t>
  </si>
  <si>
    <r>
      <t xml:space="preserve">Budget </t>
    </r>
    <r>
      <rPr>
        <b/>
        <u/>
        <sz val="14"/>
        <color rgb="FF000000"/>
        <rFont val="Calibri"/>
        <family val="2"/>
      </rPr>
      <t>Gain</t>
    </r>
  </si>
  <si>
    <r>
      <t xml:space="preserve">Budget </t>
    </r>
    <r>
      <rPr>
        <b/>
        <u/>
        <sz val="14"/>
        <color rgb="FF000000"/>
        <rFont val="Calibri"/>
        <family val="2"/>
      </rPr>
      <t>Loss</t>
    </r>
  </si>
  <si>
    <r>
      <rPr>
        <b/>
        <sz val="11"/>
        <color theme="3" tint="0.249977111117893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55 units per hour actual</t>
    </r>
    <r>
      <rPr>
        <b/>
        <sz val="11"/>
        <color theme="3" tint="0.249977111117893"/>
        <rFont val="Calibri"/>
        <family val="2"/>
      </rPr>
      <t xml:space="preserve"> </t>
    </r>
    <r>
      <rPr>
        <b/>
        <sz val="11"/>
        <rFont val="Calibri"/>
        <family val="2"/>
      </rPr>
      <t>vs.</t>
    </r>
    <r>
      <rPr>
        <b/>
        <sz val="11"/>
        <color theme="3" tint="0.249977111117893"/>
        <rFont val="Calibri"/>
        <family val="2"/>
      </rPr>
      <t xml:space="preserve"> 41 units per hour Budgeted</t>
    </r>
    <r>
      <rPr>
        <b/>
        <sz val="11"/>
        <color rgb="FF000000"/>
        <rFont val="Calibri"/>
        <family val="2"/>
      </rPr>
      <t xml:space="preserve"> (25%  budget gain)</t>
    </r>
  </si>
  <si>
    <r>
      <rPr>
        <b/>
        <sz val="11"/>
        <color theme="3" tint="0.249977111117893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33 units per hour actual</t>
    </r>
    <r>
      <rPr>
        <b/>
        <sz val="11"/>
        <color theme="3" tint="0.249977111117893"/>
        <rFont val="Calibri"/>
        <family val="2"/>
      </rPr>
      <t xml:space="preserve"> </t>
    </r>
    <r>
      <rPr>
        <b/>
        <sz val="11"/>
        <rFont val="Calibri"/>
        <family val="2"/>
      </rPr>
      <t>vs.</t>
    </r>
    <r>
      <rPr>
        <b/>
        <sz val="11"/>
        <color theme="3" tint="0.249977111117893"/>
        <rFont val="Calibri"/>
        <family val="2"/>
      </rPr>
      <t xml:space="preserve"> 43 units per hour Budgeted</t>
    </r>
    <r>
      <rPr>
        <b/>
        <sz val="11"/>
        <color rgb="FF000000"/>
        <rFont val="Calibri"/>
        <family val="2"/>
      </rPr>
      <t xml:space="preserve"> (31%  budget loss)</t>
    </r>
  </si>
  <si>
    <r>
      <rPr>
        <b/>
        <sz val="11"/>
        <color theme="3" tint="0.249977111117893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42 units per hour actual</t>
    </r>
    <r>
      <rPr>
        <b/>
        <sz val="11"/>
        <color theme="3" tint="0.249977111117893"/>
        <rFont val="Calibri"/>
        <family val="2"/>
      </rPr>
      <t xml:space="preserve"> </t>
    </r>
    <r>
      <rPr>
        <b/>
        <sz val="11"/>
        <rFont val="Calibri"/>
        <family val="2"/>
      </rPr>
      <t>vs.</t>
    </r>
    <r>
      <rPr>
        <b/>
        <sz val="11"/>
        <color theme="3" tint="0.249977111117893"/>
        <rFont val="Calibri"/>
        <family val="2"/>
      </rPr>
      <t xml:space="preserve"> 31 units per hour Budgeted</t>
    </r>
    <r>
      <rPr>
        <b/>
        <sz val="11"/>
        <color rgb="FF000000"/>
        <rFont val="Calibri"/>
        <family val="2"/>
      </rPr>
      <t xml:space="preserve"> (26%  budget gain)</t>
    </r>
  </si>
  <si>
    <r>
      <rPr>
        <b/>
        <sz val="11"/>
        <color theme="3" tint="0.249977111117893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42 units per hour actual</t>
    </r>
    <r>
      <rPr>
        <b/>
        <sz val="11"/>
        <color theme="3" tint="0.249977111117893"/>
        <rFont val="Calibri"/>
        <family val="2"/>
      </rPr>
      <t xml:space="preserve"> </t>
    </r>
    <r>
      <rPr>
        <b/>
        <sz val="11"/>
        <rFont val="Calibri"/>
        <family val="2"/>
      </rPr>
      <t>vs.</t>
    </r>
    <r>
      <rPr>
        <b/>
        <sz val="11"/>
        <color theme="3" tint="0.249977111117893"/>
        <rFont val="Calibri"/>
        <family val="2"/>
      </rPr>
      <t xml:space="preserve"> 31 units per hour Budgeted</t>
    </r>
    <r>
      <rPr>
        <b/>
        <sz val="11"/>
        <color rgb="FF000000"/>
        <rFont val="Calibri"/>
        <family val="2"/>
      </rPr>
      <t xml:space="preserve"> (18%  budget gain)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</si>
</sst>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rgb="FFFF0000"/>
      <name val="Aptos Narrow"/>
      <family val="2"/>
    </font>
    <font>
      <b/>
      <sz val="12"/>
      <color rgb="FFFF0000"/>
      <name val="Calibri"/>
      <family val="2"/>
    </font>
    <font>
      <sz val="12"/>
      <color rgb="FFFF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2"/>
      <color theme="3" tint="0.249977111117893"/>
      <name val="Aptos Narrow"/>
      <family val="2"/>
      <scheme val="minor"/>
    </font>
    <font>
      <b/>
      <sz val="12"/>
      <color theme="3" tint="0.249977111117893"/>
      <name val="Calibri"/>
      <family val="2"/>
    </font>
    <font>
      <sz val="12"/>
      <color theme="3" tint="0.249977111117893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3" tint="0.249977111117893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5">
    <xf numFmtId="0" fontId="0" fillId="0" borderId="0" xfId="0"/>
    <xf numFmtId="0" fontId="3" fillId="0" borderId="0" xfId="1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2" fillId="0" borderId="0" xfId="1"/>
    <xf numFmtId="0" fontId="6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7" fillId="0" borderId="4" xfId="2" applyFont="1" applyBorder="1"/>
    <xf numFmtId="3" fontId="3" fillId="0" borderId="5" xfId="1" applyNumberFormat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0" fontId="7" fillId="0" borderId="7" xfId="2" applyFont="1" applyBorder="1"/>
    <xf numFmtId="3" fontId="3" fillId="0" borderId="8" xfId="1" applyNumberFormat="1" applyFont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0" fontId="3" fillId="0" borderId="10" xfId="1" applyFont="1" applyBorder="1" applyAlignment="1">
      <alignment vertical="center" wrapText="1"/>
    </xf>
    <xf numFmtId="4" fontId="6" fillId="0" borderId="11" xfId="1" applyNumberFormat="1" applyFont="1" applyBorder="1" applyAlignment="1">
      <alignment horizontal="center"/>
    </xf>
    <xf numFmtId="4" fontId="6" fillId="0" borderId="12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3" fontId="3" fillId="2" borderId="8" xfId="1" applyNumberFormat="1" applyFont="1" applyFill="1" applyBorder="1" applyAlignment="1">
      <alignment horizontal="center"/>
    </xf>
    <xf numFmtId="3" fontId="3" fillId="2" borderId="9" xfId="1" applyNumberFormat="1" applyFont="1" applyFill="1" applyBorder="1" applyAlignment="1">
      <alignment horizontal="center"/>
    </xf>
    <xf numFmtId="4" fontId="6" fillId="0" borderId="9" xfId="1" applyNumberFormat="1" applyFont="1" applyBorder="1" applyAlignment="1">
      <alignment horizontal="center" vertical="center" wrapText="1"/>
    </xf>
    <xf numFmtId="4" fontId="6" fillId="0" borderId="11" xfId="1" applyNumberFormat="1" applyFont="1" applyBorder="1" applyAlignment="1">
      <alignment horizontal="center" vertical="center" wrapText="1"/>
    </xf>
    <xf numFmtId="0" fontId="7" fillId="0" borderId="0" xfId="2" applyFont="1"/>
    <xf numFmtId="4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6" fillId="4" borderId="2" xfId="1" applyNumberFormat="1" applyFont="1" applyFill="1" applyBorder="1" applyAlignment="1">
      <alignment horizontal="center" vertical="center"/>
    </xf>
    <xf numFmtId="4" fontId="6" fillId="3" borderId="14" xfId="1" applyNumberFormat="1" applyFont="1" applyFill="1" applyBorder="1" applyAlignment="1">
      <alignment horizontal="center"/>
    </xf>
    <xf numFmtId="4" fontId="6" fillId="4" borderId="14" xfId="1" applyNumberFormat="1" applyFont="1" applyFill="1" applyBorder="1" applyAlignment="1">
      <alignment horizontal="center"/>
    </xf>
    <xf numFmtId="0" fontId="3" fillId="0" borderId="4" xfId="1" applyFont="1" applyBorder="1"/>
    <xf numFmtId="3" fontId="2" fillId="0" borderId="5" xfId="1" applyNumberFormat="1" applyBorder="1"/>
    <xf numFmtId="0" fontId="3" fillId="0" borderId="7" xfId="1" applyFont="1" applyBorder="1"/>
    <xf numFmtId="3" fontId="2" fillId="0" borderId="8" xfId="1" applyNumberFormat="1" applyBorder="1"/>
    <xf numFmtId="0" fontId="9" fillId="0" borderId="10" xfId="1" applyFont="1" applyBorder="1" applyAlignment="1">
      <alignment horizontal="right"/>
    </xf>
    <xf numFmtId="164" fontId="11" fillId="0" borderId="11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" fontId="11" fillId="0" borderId="11" xfId="1" applyNumberFormat="1" applyFont="1" applyBorder="1" applyAlignment="1">
      <alignment horizontal="center"/>
    </xf>
    <xf numFmtId="2" fontId="2" fillId="0" borderId="0" xfId="1" applyNumberFormat="1"/>
    <xf numFmtId="0" fontId="3" fillId="0" borderId="5" xfId="1" applyFont="1" applyBorder="1"/>
    <xf numFmtId="0" fontId="3" fillId="0" borderId="8" xfId="1" applyFont="1" applyBorder="1"/>
    <xf numFmtId="0" fontId="14" fillId="0" borderId="11" xfId="1" applyFont="1" applyBorder="1" applyAlignment="1">
      <alignment horizontal="right"/>
    </xf>
    <xf numFmtId="164" fontId="15" fillId="0" borderId="11" xfId="1" applyNumberFormat="1" applyFont="1" applyBorder="1" applyAlignment="1">
      <alignment horizontal="center"/>
    </xf>
    <xf numFmtId="164" fontId="16" fillId="0" borderId="0" xfId="0" applyNumberFormat="1" applyFont="1"/>
    <xf numFmtId="0" fontId="17" fillId="0" borderId="0" xfId="0" applyFont="1"/>
    <xf numFmtId="0" fontId="19" fillId="0" borderId="2" xfId="1" applyFont="1" applyBorder="1" applyAlignment="1">
      <alignment horizontal="center" vertical="center"/>
    </xf>
    <xf numFmtId="0" fontId="1" fillId="0" borderId="0" xfId="0" applyFont="1"/>
    <xf numFmtId="3" fontId="2" fillId="0" borderId="0" xfId="1" applyNumberFormat="1"/>
    <xf numFmtId="0" fontId="18" fillId="0" borderId="15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</cellXfs>
  <cellStyles count="3">
    <cellStyle name="Normal" xfId="0" builtinId="0"/>
    <cellStyle name="Normal 5 2 2" xfId="2" xr:uid="{ED28AE36-17BC-441A-90D1-802B995DEDBA}"/>
    <cellStyle name="Normal 6" xfId="1" xr:uid="{4972C37F-379C-4749-A836-9F2CC34AB4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C24B-CB5B-42DB-8F33-5A3C1E926752}">
  <dimension ref="A1:I34"/>
  <sheetViews>
    <sheetView tabSelected="1" workbookViewId="0">
      <selection activeCell="K32" sqref="K32"/>
    </sheetView>
  </sheetViews>
  <sheetFormatPr defaultRowHeight="15"/>
  <cols>
    <col min="1" max="1" width="38" customWidth="1"/>
    <col min="2" max="2" width="20.7109375" customWidth="1"/>
    <col min="3" max="3" width="2.7109375" customWidth="1"/>
    <col min="4" max="4" width="20.7109375" customWidth="1"/>
    <col min="5" max="5" width="2.85546875" customWidth="1"/>
    <col min="6" max="6" width="20.7109375" customWidth="1"/>
    <col min="9" max="9" width="19.5703125" customWidth="1"/>
  </cols>
  <sheetData>
    <row r="1" spans="1:9" ht="45.75" thickBot="1">
      <c r="A1" s="1"/>
      <c r="B1" s="2" t="s">
        <v>0</v>
      </c>
      <c r="D1" s="3" t="s">
        <v>1</v>
      </c>
      <c r="F1" s="3" t="s">
        <v>2</v>
      </c>
      <c r="I1" s="3" t="s">
        <v>3</v>
      </c>
    </row>
    <row r="2" spans="1:9" ht="15.75" thickBot="1">
      <c r="A2" s="1"/>
      <c r="B2" s="4"/>
      <c r="D2" s="4"/>
      <c r="F2" s="4"/>
      <c r="I2" s="4"/>
    </row>
    <row r="3" spans="1:9" ht="15.75" thickBot="1">
      <c r="A3" s="5" t="s">
        <v>4</v>
      </c>
      <c r="B3" s="6" t="s">
        <v>5</v>
      </c>
      <c r="D3" s="6" t="s">
        <v>5</v>
      </c>
      <c r="F3" s="7" t="s">
        <v>5</v>
      </c>
      <c r="I3" s="6" t="s">
        <v>5</v>
      </c>
    </row>
    <row r="4" spans="1:9">
      <c r="A4" s="8" t="s">
        <v>6</v>
      </c>
      <c r="B4" s="9">
        <v>728853.12</v>
      </c>
      <c r="D4" s="9">
        <v>956081</v>
      </c>
      <c r="F4" s="10">
        <v>64402</v>
      </c>
      <c r="I4" s="9">
        <v>70842</v>
      </c>
    </row>
    <row r="5" spans="1:9">
      <c r="A5" s="11" t="s">
        <v>7</v>
      </c>
      <c r="B5" s="12">
        <v>38120416.900000006</v>
      </c>
      <c r="D5" s="12">
        <v>28172209</v>
      </c>
      <c r="F5" s="13">
        <v>2943894</v>
      </c>
      <c r="I5" s="12">
        <v>2943894</v>
      </c>
    </row>
    <row r="6" spans="1:9" ht="15.75" thickBot="1">
      <c r="A6" s="14" t="s">
        <v>8</v>
      </c>
      <c r="B6" s="15">
        <f>+(B5/B4)</f>
        <v>52.301919075272679</v>
      </c>
      <c r="D6" s="15">
        <f>+(D5/D4)</f>
        <v>29.4663412409618</v>
      </c>
      <c r="F6" s="16">
        <v>45.711349199627342</v>
      </c>
      <c r="I6" s="15">
        <v>41.94</v>
      </c>
    </row>
    <row r="7" spans="1:9" ht="15.75" thickBot="1">
      <c r="A7" s="1"/>
      <c r="B7" s="4"/>
      <c r="D7" s="4"/>
      <c r="F7" s="4"/>
      <c r="I7" s="4"/>
    </row>
    <row r="8" spans="1:9" ht="15.75" thickBot="1">
      <c r="A8" s="5" t="s">
        <v>9</v>
      </c>
      <c r="B8" s="17" t="s">
        <v>5</v>
      </c>
      <c r="D8" s="17" t="s">
        <v>5</v>
      </c>
      <c r="F8" s="18" t="s">
        <v>5</v>
      </c>
      <c r="I8" s="19" t="s">
        <v>5</v>
      </c>
    </row>
    <row r="9" spans="1:9">
      <c r="A9" s="8" t="s">
        <v>6</v>
      </c>
      <c r="B9" s="9">
        <v>235973.51</v>
      </c>
      <c r="D9" s="9">
        <v>440683</v>
      </c>
      <c r="F9" s="10">
        <v>28966</v>
      </c>
      <c r="I9" s="9">
        <v>31863</v>
      </c>
    </row>
    <row r="10" spans="1:9">
      <c r="A10" s="11" t="s">
        <v>10</v>
      </c>
      <c r="B10" s="12">
        <v>38120416.638178721</v>
      </c>
      <c r="D10" s="12">
        <v>27373838</v>
      </c>
      <c r="F10" s="13">
        <v>2992766</v>
      </c>
      <c r="I10" s="12">
        <v>2992766</v>
      </c>
    </row>
    <row r="11" spans="1:9" ht="15.75" thickBot="1">
      <c r="A11" s="14" t="s">
        <v>11</v>
      </c>
      <c r="B11" s="15">
        <f>+(B10/B9)</f>
        <v>161.54532192269684</v>
      </c>
      <c r="D11" s="15">
        <f>+(D10/D9)</f>
        <v>62.116845896029574</v>
      </c>
      <c r="F11" s="16">
        <v>104.47484497484497</v>
      </c>
      <c r="I11" s="15">
        <v>104.47484497484497</v>
      </c>
    </row>
    <row r="12" spans="1:9" ht="15.75" thickBot="1">
      <c r="A12" s="4"/>
      <c r="B12" s="4"/>
      <c r="D12" s="4"/>
      <c r="F12" s="4"/>
      <c r="I12" s="4"/>
    </row>
    <row r="13" spans="1:9" ht="15.75" thickBot="1">
      <c r="A13" s="5" t="s">
        <v>12</v>
      </c>
      <c r="B13" s="17" t="s">
        <v>5</v>
      </c>
      <c r="D13" s="17" t="s">
        <v>5</v>
      </c>
      <c r="F13" s="18" t="s">
        <v>5</v>
      </c>
      <c r="I13" s="19" t="s">
        <v>5</v>
      </c>
    </row>
    <row r="14" spans="1:9">
      <c r="A14" s="8" t="s">
        <v>13</v>
      </c>
      <c r="B14" s="9">
        <v>654414.94999999995</v>
      </c>
      <c r="D14" s="9">
        <v>468795</v>
      </c>
      <c r="F14" s="10">
        <v>94543</v>
      </c>
      <c r="I14" s="9">
        <v>103863</v>
      </c>
    </row>
    <row r="15" spans="1:9">
      <c r="A15" s="11" t="s">
        <v>14</v>
      </c>
      <c r="B15" s="20">
        <v>1120512.2290000001</v>
      </c>
      <c r="D15" s="20">
        <v>913230</v>
      </c>
      <c r="F15" s="21">
        <v>303409.35399999993</v>
      </c>
      <c r="I15" s="20">
        <v>303409.35399999993</v>
      </c>
    </row>
    <row r="16" spans="1:9">
      <c r="A16" s="11" t="s">
        <v>15</v>
      </c>
      <c r="B16" s="20">
        <v>12376879.937000001</v>
      </c>
      <c r="D16" s="20">
        <v>5434530</v>
      </c>
      <c r="F16" s="21">
        <v>1880562</v>
      </c>
      <c r="I16" s="20">
        <v>1880562</v>
      </c>
    </row>
    <row r="17" spans="1:9" ht="15.75" thickBot="1">
      <c r="A17" s="11" t="s">
        <v>16</v>
      </c>
      <c r="B17" s="15">
        <f>+(B16/B14)</f>
        <v>18.912893015356698</v>
      </c>
      <c r="D17" s="15">
        <f>+(D16/D14)</f>
        <v>11.592551115092951</v>
      </c>
      <c r="F17" s="22">
        <f>+(F16/F14)</f>
        <v>19.891076018319705</v>
      </c>
      <c r="I17" s="23">
        <f>+(I16/I14)</f>
        <v>18.106178331070737</v>
      </c>
    </row>
    <row r="18" spans="1:9" ht="15.75" thickBot="1">
      <c r="A18" s="24"/>
      <c r="B18" s="25"/>
      <c r="D18" s="25"/>
      <c r="F18" s="26"/>
      <c r="I18" s="26"/>
    </row>
    <row r="19" spans="1:9">
      <c r="A19" s="24"/>
      <c r="B19" s="27" t="s">
        <v>17</v>
      </c>
      <c r="C19" s="28"/>
      <c r="D19" s="29" t="s">
        <v>18</v>
      </c>
      <c r="E19" s="28"/>
      <c r="F19" s="27" t="s">
        <v>19</v>
      </c>
      <c r="I19" s="27" t="s">
        <v>20</v>
      </c>
    </row>
    <row r="20" spans="1:9" ht="15.75" thickBot="1">
      <c r="A20" s="24"/>
      <c r="B20" s="30" t="s">
        <v>21</v>
      </c>
      <c r="D20" s="31" t="s">
        <v>22</v>
      </c>
      <c r="F20" s="30" t="s">
        <v>21</v>
      </c>
      <c r="I20" s="30" t="s">
        <v>21</v>
      </c>
    </row>
    <row r="21" spans="1:9" ht="15.75" thickBot="1">
      <c r="A21" s="1"/>
      <c r="B21" s="4"/>
      <c r="D21" s="4"/>
      <c r="F21" s="4"/>
      <c r="I21" s="4"/>
    </row>
    <row r="22" spans="1:9">
      <c r="A22" s="32" t="s">
        <v>23</v>
      </c>
      <c r="B22" s="33">
        <f>+(B4+B9+B14)</f>
        <v>1619241.58</v>
      </c>
      <c r="D22" s="33">
        <f>+(D4+D9+D14)</f>
        <v>1865559</v>
      </c>
      <c r="F22" s="33">
        <f>+(F4+F9+F14)</f>
        <v>187911</v>
      </c>
      <c r="I22" s="33">
        <f>+(I4+I9+I14)</f>
        <v>206568</v>
      </c>
    </row>
    <row r="23" spans="1:9">
      <c r="A23" s="34" t="s">
        <v>24</v>
      </c>
      <c r="B23" s="35">
        <f>+(B5+B10+B16)</f>
        <v>88617713.475178733</v>
      </c>
      <c r="D23" s="35">
        <f>+(D5+D10+D16)</f>
        <v>60980577</v>
      </c>
      <c r="F23" s="35">
        <f>+(F5+F10+F16)</f>
        <v>7817222</v>
      </c>
      <c r="I23" s="35">
        <f>+(I5+I10+I16)</f>
        <v>7817222</v>
      </c>
    </row>
    <row r="24" spans="1:9" ht="16.5" thickBot="1">
      <c r="A24" s="36" t="s">
        <v>25</v>
      </c>
      <c r="B24" s="37">
        <f>+(B23/B22)</f>
        <v>54.727913715740137</v>
      </c>
      <c r="C24" s="38"/>
      <c r="D24" s="37">
        <f>+(D23/D22)</f>
        <v>32.687562816292598</v>
      </c>
      <c r="E24" s="38"/>
      <c r="F24" s="37">
        <f>+(F23/F22)</f>
        <v>41.600662015528627</v>
      </c>
      <c r="I24" s="39">
        <f>+(I23/I22)</f>
        <v>37.843334882460013</v>
      </c>
    </row>
    <row r="25" spans="1:9" ht="15.75" thickBot="1">
      <c r="A25" s="1"/>
      <c r="B25" s="40"/>
      <c r="D25" s="40"/>
      <c r="F25" s="40"/>
      <c r="I25" s="40"/>
    </row>
    <row r="26" spans="1:9">
      <c r="A26" s="41" t="s">
        <v>26</v>
      </c>
      <c r="B26" s="33">
        <v>2160288</v>
      </c>
      <c r="D26" s="33">
        <v>1420889</v>
      </c>
      <c r="F26" s="33">
        <v>252304</v>
      </c>
      <c r="I26" s="33">
        <v>252304</v>
      </c>
    </row>
    <row r="27" spans="1:9">
      <c r="A27" s="42" t="s">
        <v>27</v>
      </c>
      <c r="B27" s="35">
        <v>88620356</v>
      </c>
      <c r="D27" s="35">
        <v>60980685</v>
      </c>
      <c r="F27" s="35">
        <v>7817222</v>
      </c>
      <c r="I27" s="35">
        <v>7817222</v>
      </c>
    </row>
    <row r="28" spans="1:9" s="46" customFormat="1" ht="16.5" thickBot="1">
      <c r="A28" s="43" t="s">
        <v>28</v>
      </c>
      <c r="B28" s="44">
        <f>+(B27/B26)</f>
        <v>41.022472929535319</v>
      </c>
      <c r="C28" s="45"/>
      <c r="D28" s="44">
        <f>+(D27/D26)</f>
        <v>42.91727573371319</v>
      </c>
      <c r="E28" s="45"/>
      <c r="F28" s="44">
        <f>+(F27/F26)</f>
        <v>30.983345487982749</v>
      </c>
      <c r="I28" s="44">
        <f>+(I27/I26)</f>
        <v>30.983345487982749</v>
      </c>
    </row>
    <row r="29" spans="1:9" ht="15.75" thickBot="1">
      <c r="A29" s="1"/>
      <c r="B29" s="4"/>
      <c r="D29" s="4"/>
      <c r="F29" s="4"/>
      <c r="I29" s="4"/>
    </row>
    <row r="30" spans="1:9" ht="18.75">
      <c r="A30" s="50" t="s">
        <v>29</v>
      </c>
      <c r="B30" s="47" t="s">
        <v>30</v>
      </c>
      <c r="D30" s="47" t="s">
        <v>31</v>
      </c>
      <c r="F30" s="47" t="s">
        <v>30</v>
      </c>
      <c r="I30" s="47" t="s">
        <v>30</v>
      </c>
    </row>
    <row r="31" spans="1:9" ht="31.5" customHeight="1">
      <c r="A31" s="51"/>
      <c r="B31" s="53" t="s">
        <v>32</v>
      </c>
      <c r="C31" s="48"/>
      <c r="D31" s="53" t="s">
        <v>33</v>
      </c>
      <c r="E31" s="48"/>
      <c r="F31" s="53" t="s">
        <v>34</v>
      </c>
      <c r="I31" s="53" t="s">
        <v>35</v>
      </c>
    </row>
    <row r="32" spans="1:9" ht="31.5" customHeight="1" thickBot="1">
      <c r="A32" s="52"/>
      <c r="B32" s="54"/>
      <c r="C32" s="48"/>
      <c r="D32" s="54"/>
      <c r="E32" s="48"/>
      <c r="F32" s="54"/>
      <c r="I32" s="54"/>
    </row>
    <row r="33" spans="1:9">
      <c r="A33" s="1"/>
      <c r="B33" s="49"/>
      <c r="D33" s="49"/>
      <c r="F33" s="4"/>
      <c r="I33" s="4"/>
    </row>
    <row r="34" spans="1:9">
      <c r="B34">
        <f>+(B26-B22)/B26</f>
        <v>0.25045106022900648</v>
      </c>
      <c r="D34">
        <f>+(D26-D22)/D26</f>
        <v>-0.31295196176478246</v>
      </c>
      <c r="F34">
        <f>+(F26-F22)/F26</f>
        <v>0.25521989346185553</v>
      </c>
      <c r="I34">
        <f>+(I26-I22)/I26</f>
        <v>0.18127338448855349</v>
      </c>
    </row>
  </sheetData>
  <mergeCells count="5">
    <mergeCell ref="A30:A32"/>
    <mergeCell ref="B31:B32"/>
    <mergeCell ref="D31:D32"/>
    <mergeCell ref="F31:F32"/>
    <mergeCell ref="I31:I3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F015FF9B3D74EAC33D6314E1DAE00" ma:contentTypeVersion="38" ma:contentTypeDescription="Create a new document." ma:contentTypeScope="" ma:versionID="9f64957959be2ee31a649ee1824c2133">
  <xsd:schema xmlns:xsd="http://www.w3.org/2001/XMLSchema" xmlns:xs="http://www.w3.org/2001/XMLSchema" xmlns:p="http://schemas.microsoft.com/office/2006/metadata/properties" xmlns:ns2="26980be2-1725-4e17-b027-28e9b44e1f41" xmlns:ns3="e28653bc-95bf-4f0f-9e55-ba6ca71b5abd" targetNamespace="http://schemas.microsoft.com/office/2006/metadata/properties" ma:root="true" ma:fieldsID="e154a85c0a4daadeefde0bdc2e24f52f" ns2:_="" ns3:_="">
    <xsd:import namespace="26980be2-1725-4e17-b027-28e9b44e1f41"/>
    <xsd:import namespace="e28653bc-95bf-4f0f-9e55-ba6ca71b5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et_x0020__x0023_" minOccurs="0"/>
                <xsd:element ref="ns2:DateReceived" minOccurs="0"/>
                <xsd:element ref="ns2:DateDue" minOccurs="0"/>
                <xsd:element ref="ns2:Status"/>
                <xsd:element ref="ns2:Comments" minOccurs="0"/>
                <xsd:element ref="ns2:Attachments_x003f_" minOccurs="0"/>
                <xsd:element ref="ns2:Confidential_x003f_" minOccurs="0"/>
                <xsd:element ref="ns2:Topic" minOccurs="0"/>
                <xsd:element ref="ns3:SharedWithUsers" minOccurs="0"/>
                <xsd:element ref="ns3:SharedWithDetails" minOccurs="0"/>
                <xsd:element ref="ns2:Party" minOccurs="0"/>
                <xsd:element ref="ns2:Attorney" minOccurs="0"/>
                <xsd:element ref="ns2:Reg_x0020_Analyst" minOccurs="0"/>
                <xsd:element ref="ns2:Witness" minOccurs="0"/>
                <xsd:element ref="ns2:Object_x003f_" minOccurs="0"/>
                <xsd:element ref="ns2:Theme" minOccurs="0"/>
                <xsd:element ref="ns2:Need_x0020_to_x0020_Supplement_x003f_" minOccurs="0"/>
                <xsd:element ref="ns2:Priority_x003f_" minOccurs="0"/>
                <xsd:element ref="ns2:Application_x0020_Reference" minOccurs="0"/>
                <xsd:element ref="ns2:Exhibit" minOccurs="0"/>
                <xsd:element ref="ns2:DR_x0020__x0023_" minOccurs="0"/>
                <xsd:element ref="ns2:Tab_x0023_" minOccurs="0"/>
                <xsd:element ref="ns2:Support" minOccurs="0"/>
                <xsd:element ref="ns2:Management_x0020_Review_x0020_Required_x0020_By" minOccurs="0"/>
                <xsd:element ref="ns2:Subtopic" minOccurs="0"/>
                <xsd:element ref="ns2:Drafter_x0020_new" minOccurs="0"/>
                <xsd:element ref="ns2:MediaServiceSearchProperties" minOccurs="0"/>
                <xsd:element ref="ns2:Foc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80be2-1725-4e17-b027-28e9b44e1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et_x0020__x0023_" ma:index="11" nillable="true" ma:displayName="Set #" ma:description="Sub-section of the entire discovery.&#10;Example:&#10;Discovery versions (applicable to the same discovery)" ma:format="Dropdown" ma:internalName="Set_x0020__x0023_">
      <xsd:simpleType>
        <xsd:restriction base="dms:Choice">
          <xsd:enumeration value="1st"/>
          <xsd:enumeration value="2nd"/>
          <xsd:enumeration value="3rd"/>
          <xsd:enumeration value="4th"/>
          <xsd:enumeration value="5th"/>
        </xsd:restriction>
      </xsd:simpleType>
    </xsd:element>
    <xsd:element name="DateReceived" ma:index="12" nillable="true" ma:displayName="Date Received" ma:description="Date discovery was received" ma:format="DateOnly" ma:internalName="DateReceived">
      <xsd:simpleType>
        <xsd:restriction base="dms:DateTime"/>
      </xsd:simpleType>
    </xsd:element>
    <xsd:element name="DateDue" ma:index="13" nillable="true" ma:displayName="Date Due" ma:description="Date Discovery is Due to be filed" ma:format="DateOnly" ma:internalName="DateDue">
      <xsd:simpleType>
        <xsd:restriction base="dms:DateTime"/>
      </xsd:simpleType>
    </xsd:element>
    <xsd:element name="Status" ma:index="14" ma:displayName="Status" ma:default="New" ma:description="Status of Discovery Response" ma:format="RadioButtons" ma:internalName="Status">
      <xsd:simpleType>
        <xsd:restriction base="dms:Choice">
          <xsd:enumeration value="New"/>
          <xsd:enumeration value="Accepted"/>
          <xsd:enumeration value="Drafting"/>
          <xsd:enumeration value="Ready for Witness Review"/>
          <xsd:enumeration value="In Witness Review"/>
          <xsd:enumeration value="Ready for Attorney Review"/>
          <xsd:enumeration value="In Attorney Review"/>
          <xsd:enumeration value="Ready for Management Review"/>
          <xsd:enumeration value="In Management Review"/>
          <xsd:enumeration value="Returned to Drafter"/>
          <xsd:enumeration value="QA Review"/>
          <xsd:enumeration value="Ready to File"/>
          <xsd:enumeration value="Filed"/>
        </xsd:restriction>
      </xsd:simpleType>
    </xsd:element>
    <xsd:element name="Comments" ma:index="15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Attachments_x003f_" ma:index="16" nillable="true" ma:displayName="Attachments?" ma:format="RadioButtons" ma:internalName="Attachments_x003f_">
      <xsd:simpleType>
        <xsd:restriction base="dms:Choice">
          <xsd:enumeration value="Yes"/>
          <xsd:enumeration value="No"/>
        </xsd:restriction>
      </xsd:simpleType>
    </xsd:element>
    <xsd:element name="Confidential_x003f_" ma:index="17" nillable="true" ma:displayName="Confidential?" ma:format="RadioButtons" ma:internalName="Confidential_x003f_">
      <xsd:simpleType>
        <xsd:restriction base="dms:Choice">
          <xsd:enumeration value="Yes"/>
          <xsd:enumeration value="No"/>
        </xsd:restriction>
      </xsd:simpleType>
    </xsd:element>
    <xsd:element name="Topic" ma:index="18" nillable="true" ma:displayName="Topic" ma:format="Dropdown" ma:internalName="Topic">
      <xsd:simpleType>
        <xsd:restriction base="dms:Choice">
          <xsd:enumeration value="Application"/>
          <xsd:enumeration value="Bill Impacts"/>
          <xsd:enumeration value="Construction Costs"/>
          <xsd:enumeration value="COVID-19 Costs"/>
          <xsd:enumeration value="DRVAA"/>
          <xsd:enumeration value="Environmental Issues"/>
          <xsd:enumeration value="EPC Contractor- Neg/ Change Orders"/>
          <xsd:enumeration value="First Nation Issues"/>
          <xsd:enumeration value="In-Service Timing"/>
          <xsd:enumeration value="IR Adjustments"/>
          <xsd:enumeration value="Management Reports"/>
          <xsd:enumeration value="Negotiated Outcome"/>
          <xsd:enumeration value="Operations"/>
          <xsd:enumeration value="Partnership"/>
          <xsd:enumeration value="Socotec Report"/>
        </xsd:restriction>
      </xsd:simpleType>
    </xsd:element>
    <xsd:element name="Party" ma:index="21" nillable="true" ma:displayName="Party" ma:description="The Party that sends us Discovery Questions" ma:format="Dropdown" ma:internalName="Party">
      <xsd:simpleType>
        <xsd:restriction base="dms:Choice">
          <xsd:enumeration value="AMPCO"/>
          <xsd:enumeration value="CCMBC"/>
          <xsd:enumeration value="CME"/>
          <xsd:enumeration value="SEC"/>
          <xsd:enumeration value="STAFF"/>
          <xsd:enumeration value="VECC"/>
        </xsd:restriction>
      </xsd:simpleType>
    </xsd:element>
    <xsd:element name="Attorney" ma:index="22" nillable="true" ma:displayName="Attorney" ma:description="Name of In-House Attorney" ma:format="RadioButtons" ma:internalName="Attorney">
      <xsd:simpleType>
        <xsd:restriction base="dms:Choice">
          <xsd:enumeration value="Mark Johnson"/>
          <xsd:enumeration value="Anna Galanis"/>
        </xsd:restriction>
      </xsd:simpleType>
    </xsd:element>
    <xsd:element name="Reg_x0020_Analyst" ma:index="23" nillable="true" ma:displayName="Reg Analyst" ma:format="Dropdown" ma:internalName="Reg_x0020_Analyst">
      <xsd:simpleType>
        <xsd:restriction base="dms:Choice">
          <xsd:enumeration value="Amy Lowe"/>
          <xsd:enumeration value="Laura Fowler"/>
          <xsd:enumeration value="CJ Johnson"/>
        </xsd:restriction>
      </xsd:simpleType>
    </xsd:element>
    <xsd:element name="Witness" ma:index="24" nillable="true" ma:displayName="Witness" ma:internalName="Witn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an Mayers"/>
                    <xsd:enumeration value="Stephanie Castaneda"/>
                    <xsd:enumeration value="Socotec"/>
                  </xsd:restriction>
                </xsd:simpleType>
              </xsd:element>
            </xsd:sequence>
          </xsd:extension>
        </xsd:complexContent>
      </xsd:complexType>
    </xsd:element>
    <xsd:element name="Object_x003f_" ma:index="25" nillable="true" ma:displayName="Object?" ma:format="RadioButtons" ma:internalName="Object_x003f_">
      <xsd:simpleType>
        <xsd:restriction base="dms:Choice">
          <xsd:enumeration value="Yes- but provide response"/>
          <xsd:enumeration value="Yes- No response"/>
          <xsd:enumeration value="No"/>
        </xsd:restriction>
      </xsd:simpleType>
    </xsd:element>
    <xsd:element name="Theme" ma:index="26" nillable="true" ma:displayName="Theme" ma:format="Dropdown" ma:internalName="Theme">
      <xsd:simpleType>
        <xsd:restriction base="dms:Choice">
          <xsd:enumeration value="Additional Info Needed"/>
          <xsd:enumeration value="Prudence/Wasteful"/>
          <xsd:enumeration value="Transparency"/>
          <xsd:enumeration value="Responsiveness"/>
          <xsd:enumeration value="Motives/ Integrity"/>
        </xsd:restriction>
      </xsd:simpleType>
    </xsd:element>
    <xsd:element name="Need_x0020_to_x0020_Supplement_x003f_" ma:index="27" nillable="true" ma:displayName="Need to Supplement?" ma:format="Dropdown" ma:internalName="Need_x0020_to_x0020_Supplement_x003f_">
      <xsd:simpleType>
        <xsd:restriction base="dms:Choice">
          <xsd:enumeration value="Yes"/>
          <xsd:enumeration value="No"/>
          <xsd:enumeration value="Submitted"/>
        </xsd:restriction>
      </xsd:simpleType>
    </xsd:element>
    <xsd:element name="Priority_x003f_" ma:index="28" nillable="true" ma:displayName="Strategic" ma:format="Dropdown" ma:internalName="Priority_x003f_">
      <xsd:simpleType>
        <xsd:restriction base="dms:Choice">
          <xsd:enumeration value="Yes"/>
          <xsd:enumeration value="No"/>
        </xsd:restriction>
      </xsd:simpleType>
    </xsd:element>
    <xsd:element name="Application_x0020_Reference" ma:index="29" nillable="true" ma:displayName="Tab" ma:description="Tab within Exhibit" ma:format="Dropdown" ma:internalName="Application_x0020_Reference">
      <xsd:simpleType>
        <xsd:restriction base="dms:Choice">
          <xsd:enumeration value="Tab 1"/>
          <xsd:enumeration value="Tab 2"/>
          <xsd:enumeration value="Tab 3"/>
        </xsd:restriction>
      </xsd:simpleType>
    </xsd:element>
    <xsd:element name="Exhibit" ma:index="30" nillable="true" ma:displayName="Exhibit" ma:description="Which exhibit does the question appear on" ma:format="Dropdown" ma:internalName="Exhibit">
      <xsd:simpleType>
        <xsd:restriction base="dms:Choice">
          <xsd:enumeration value="Exhibit A"/>
          <xsd:enumeration value="Exhibit B"/>
          <xsd:enumeration value="Exhibit C"/>
          <xsd:enumeration value="Exhibit D"/>
          <xsd:enumeration value="Exhibit E"/>
          <xsd:enumeration value="Exhibit F"/>
          <xsd:enumeration value="Exhibit G"/>
        </xsd:restriction>
      </xsd:simpleType>
    </xsd:element>
    <xsd:element name="DR_x0020__x0023_" ma:index="31" nillable="true" ma:displayName="DR #" ma:internalName="DR_x0020__x0023_">
      <xsd:simpleType>
        <xsd:restriction base="dms:Number"/>
      </xsd:simpleType>
    </xsd:element>
    <xsd:element name="Tab_x0023_" ma:index="32" nillable="true" ma:displayName="Tab #" ma:format="Dropdown" ma:internalName="Tab_x0023_">
      <xsd:simpleType>
        <xsd:restriction base="dms:Choice">
          <xsd:enumeration value="1"/>
          <xsd:enumeration value="2"/>
          <xsd:enumeration value="3"/>
          <xsd:enumeration value="4"/>
          <xsd:enumeration value="5"/>
        </xsd:restriction>
      </xsd:simpleType>
    </xsd:element>
    <xsd:element name="Support" ma:index="33" nillable="true" ma:displayName="Support" ma:format="Dropdown" ma:list="UserInfo" ma:SharePointGroup="0" ma:internalName="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nagement_x0020_Review_x0020_Required_x0020_By" ma:index="34" nillable="true" ma:displayName="Management Review Required By" ma:internalName="Management_x0020_Review_x0020_Required_x0020_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att Valle"/>
                    <xsd:enumeration value="Mitch Ross"/>
                    <xsd:enumeration value="Michelle Wheeler"/>
                    <xsd:enumeration value="Jimmy Scrima"/>
                    <xsd:enumeration value="Ron Reagan"/>
                  </xsd:restriction>
                </xsd:simpleType>
              </xsd:element>
            </xsd:sequence>
          </xsd:extension>
        </xsd:complexContent>
      </xsd:complexType>
    </xsd:element>
    <xsd:element name="Subtopic" ma:index="35" nillable="true" ma:displayName="Subtopic" ma:internalName="Subtopic">
      <xsd:simpleType>
        <xsd:restriction base="dms:Text">
          <xsd:maxLength value="255"/>
        </xsd:restriction>
      </xsd:simpleType>
    </xsd:element>
    <xsd:element name="Drafter_x0020_new" ma:index="36" nillable="true" ma:displayName="Drafter" ma:internalName="Drafter_x0020_n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cee Collins"/>
                    <xsd:enumeration value="Brad Sobel"/>
                    <xsd:enumeration value="Beth Mirek"/>
                    <xsd:enumeration value="Jeff Damen"/>
                    <xsd:enumeration value="Legal"/>
                    <xsd:enumeration value="Chris Anderson"/>
                  </xsd:restriction>
                </xsd:simpleType>
              </xsd:element>
            </xsd:sequence>
          </xsd:extension>
        </xsd:complexContent>
      </xsd:complex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cus" ma:index="38" nillable="true" ma:displayName="Focus" ma:format="Dropdown" ma:internalName="Focus">
      <xsd:simpleType>
        <xsd:restriction base="dms:Choice">
          <xsd:enumeration value="Yes"/>
          <xsd:enumeration value="No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3bc-95bf-4f0f-9e55-ba6ca71b5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Filed B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s_x003f_ xmlns="26980be2-1725-4e17-b027-28e9b44e1f41" xsi:nil="true"/>
    <Confidential_x003f_ xmlns="26980be2-1725-4e17-b027-28e9b44e1f41" xsi:nil="true"/>
    <Topic xmlns="26980be2-1725-4e17-b027-28e9b44e1f41" xsi:nil="true"/>
    <Application_x0020_Reference xmlns="26980be2-1725-4e17-b027-28e9b44e1f41" xsi:nil="true"/>
    <Exhibit xmlns="26980be2-1725-4e17-b027-28e9b44e1f41" xsi:nil="true"/>
    <Reg_x0020_Analyst xmlns="26980be2-1725-4e17-b027-28e9b44e1f41" xsi:nil="true"/>
    <Support xmlns="26980be2-1725-4e17-b027-28e9b44e1f41">
      <UserInfo>
        <DisplayName/>
        <AccountId xsi:nil="true"/>
        <AccountType/>
      </UserInfo>
    </Support>
    <DateDue xmlns="26980be2-1725-4e17-b027-28e9b44e1f41" xsi:nil="true"/>
    <Object_x003f_ xmlns="26980be2-1725-4e17-b027-28e9b44e1f41" xsi:nil="true"/>
    <Theme xmlns="26980be2-1725-4e17-b027-28e9b44e1f41" xsi:nil="true"/>
    <Set_x0020__x0023_ xmlns="26980be2-1725-4e17-b027-28e9b44e1f41" xsi:nil="true"/>
    <Witness xmlns="26980be2-1725-4e17-b027-28e9b44e1f41" xsi:nil="true"/>
    <Need_x0020_to_x0020_Supplement_x003f_ xmlns="26980be2-1725-4e17-b027-28e9b44e1f41" xsi:nil="true"/>
    <Tab_x0023_ xmlns="26980be2-1725-4e17-b027-28e9b44e1f41" xsi:nil="true"/>
    <Attorney xmlns="26980be2-1725-4e17-b027-28e9b44e1f41" xsi:nil="true"/>
    <Priority_x003f_ xmlns="26980be2-1725-4e17-b027-28e9b44e1f41" xsi:nil="true"/>
    <DateReceived xmlns="26980be2-1725-4e17-b027-28e9b44e1f41" xsi:nil="true"/>
    <DR_x0020__x0023_ xmlns="26980be2-1725-4e17-b027-28e9b44e1f41" xsi:nil="true"/>
    <Drafter_x0020_new xmlns="26980be2-1725-4e17-b027-28e9b44e1f41" xsi:nil="true"/>
    <Status xmlns="26980be2-1725-4e17-b027-28e9b44e1f41">New</Status>
    <Comments xmlns="26980be2-1725-4e17-b027-28e9b44e1f41" xsi:nil="true"/>
    <Party xmlns="26980be2-1725-4e17-b027-28e9b44e1f41" xsi:nil="true"/>
    <Subtopic xmlns="26980be2-1725-4e17-b027-28e9b44e1f41" xsi:nil="true"/>
    <Management_x0020_Review_x0020_Required_x0020_By xmlns="26980be2-1725-4e17-b027-28e9b44e1f41" xsi:nil="true"/>
    <Focus xmlns="26980be2-1725-4e17-b027-28e9b44e1f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98FCE1-28B1-429B-8471-555D15EB1FDF}"/>
</file>

<file path=customXml/itemProps2.xml><?xml version="1.0" encoding="utf-8"?>
<ds:datastoreItem xmlns:ds="http://schemas.openxmlformats.org/officeDocument/2006/customXml" ds:itemID="{4F111E57-AF2C-43F2-A2CB-F17856A7EB08}"/>
</file>

<file path=customXml/itemProps3.xml><?xml version="1.0" encoding="utf-8"?>
<ds:datastoreItem xmlns:ds="http://schemas.openxmlformats.org/officeDocument/2006/customXml" ds:itemID="{04A87BDE-E578-4B48-99F2-8F7AE7A4DB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Anderson</dc:creator>
  <cp:keywords/>
  <dc:description/>
  <cp:lastModifiedBy>rthackray@mccarthy.ca</cp:lastModifiedBy>
  <cp:revision/>
  <dcterms:created xsi:type="dcterms:W3CDTF">2024-01-15T21:02:10Z</dcterms:created>
  <dcterms:modified xsi:type="dcterms:W3CDTF">2024-02-02T04:02:31Z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0x010100811F015FF9B3D74EAC33D6314E1DAE00</vt:lpwstr>
  </property>
</Properties>
</file>