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aylor\AppData\Local\Microsoft\Windows\INetCache\Content.Outlook\BA5E6IZ0\"/>
    </mc:Choice>
  </mc:AlternateContent>
  <bookViews>
    <workbookView xWindow="0" yWindow="0" windowWidth="384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7" i="1"/>
  <c r="E7" i="1"/>
</calcChain>
</file>

<file path=xl/sharedStrings.xml><?xml version="1.0" encoding="utf-8"?>
<sst xmlns="http://schemas.openxmlformats.org/spreadsheetml/2006/main" count="40" uniqueCount="34">
  <si>
    <t>Account Descriptions</t>
  </si>
  <si>
    <t>Account Number</t>
  </si>
  <si>
    <t>As of Dec 31, 2021</t>
  </si>
  <si>
    <t>Group 1 Accounts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</si>
  <si>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</si>
  <si>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</si>
  <si>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</si>
  <si>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</si>
  <si>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</si>
  <si>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t>RSVA - Retail Transmission Network Charge</t>
  </si>
  <si>
    <t>RSVA - Retail Transmission Connection Charge</t>
  </si>
  <si>
    <r>
      <t>RSVA - Power</t>
    </r>
    <r>
      <rPr>
        <vertAlign val="superscript"/>
        <sz val="11"/>
        <rFont val="Arial"/>
        <family val="2"/>
      </rPr>
      <t>4</t>
    </r>
  </si>
  <si>
    <r>
      <t>RSVA - Global Adjustment</t>
    </r>
    <r>
      <rPr>
        <vertAlign val="superscript"/>
        <sz val="11"/>
        <rFont val="Arial"/>
        <family val="2"/>
      </rPr>
      <t>4</t>
    </r>
  </si>
  <si>
    <r>
      <t>Disposition and Recovery/Refund of Regulatory Balances (2017)</t>
    </r>
    <r>
      <rPr>
        <vertAlign val="superscript"/>
        <sz val="11"/>
        <rFont val="Arial"/>
        <family val="2"/>
      </rPr>
      <t>3</t>
    </r>
  </si>
  <si>
    <t>1595-2017</t>
  </si>
  <si>
    <r>
      <t>Disposition and Recovery/Refund of Regulatory Balances (2018)</t>
    </r>
    <r>
      <rPr>
        <vertAlign val="superscript"/>
        <sz val="11"/>
        <rFont val="Arial"/>
        <family val="2"/>
      </rPr>
      <t>3</t>
    </r>
  </si>
  <si>
    <t>1595-2018</t>
  </si>
  <si>
    <r>
      <t>Disposition and Recovery/Refund of Regulatory Balances (2019)</t>
    </r>
    <r>
      <rPr>
        <vertAlign val="superscript"/>
        <sz val="11"/>
        <rFont val="Arial"/>
        <family val="2"/>
      </rPr>
      <t>3</t>
    </r>
  </si>
  <si>
    <t>1595-2019</t>
  </si>
  <si>
    <r>
      <t>Disposition and Recovery/Refund of Regulatory Balances (2020)</t>
    </r>
    <r>
      <rPr>
        <vertAlign val="superscript"/>
        <sz val="11"/>
        <rFont val="Arial"/>
        <family val="2"/>
      </rPr>
      <t>3</t>
    </r>
  </si>
  <si>
    <t>1595-2020</t>
  </si>
  <si>
    <t xml:space="preserve">Disposition and Recovery/Refund of Regulatory Balances (2021)3
</t>
  </si>
  <si>
    <t>1595-2021</t>
  </si>
  <si>
    <t>ERTH POWER CORPORATION</t>
  </si>
  <si>
    <t>ERTH Main</t>
  </si>
  <si>
    <t>ERTH Goderich</t>
  </si>
  <si>
    <t>Closing Principal Balance as of Dec 31, 2021</t>
  </si>
  <si>
    <t>Closing Interest Amounts as of Dec 31, 2021</t>
  </si>
  <si>
    <t>BG</t>
  </si>
  <si>
    <t>BL</t>
  </si>
  <si>
    <t>RRR Revision request completed for this</t>
  </si>
  <si>
    <t>ERTH Main Total 2.1.7</t>
  </si>
  <si>
    <t>Goderich 2.1.7</t>
  </si>
  <si>
    <t>Submitted 2.1.7 RRR  Total of both rate 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</si>
</sst>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_);[Red]\(&quot;$&quot;#,##0.00\)"/>
    <numFmt numFmtId="165" formatCode="&quot;$&quot;#,##0_);[Red]\(&quot;$&quot;#,##0\)"/>
    <numFmt numFmtId="166" formatCode="_ #,##0;[Red]\(#,##0\)"/>
    <numFmt numFmtId="167" formatCode="&quot;$&quot;#,##0;[Red]\(&quot;$&quot;#,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6"/>
      <name val="Book Antiqua"/>
      <family val="1"/>
    </font>
    <font>
      <b/>
      <sz val="10"/>
      <name val="Book Antiqua"/>
      <family val="1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7" fillId="0" borderId="2" xfId="0" applyFont="1" applyBorder="1" applyAlignment="1" applyProtection="1">
      <alignment vertical="center"/>
    </xf>
    <xf numFmtId="0" fontId="8" fillId="0" borderId="2" xfId="0" applyFont="1" applyBorder="1" applyProtection="1"/>
    <xf numFmtId="0" fontId="8" fillId="0" borderId="4" xfId="0" applyFont="1" applyBorder="1" applyProtection="1"/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/>
    <xf numFmtId="167" fontId="8" fillId="0" borderId="4" xfId="0" applyNumberFormat="1" applyFont="1" applyBorder="1" applyAlignment="1" applyProtection="1"/>
    <xf numFmtId="0" fontId="8" fillId="0" borderId="4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 applyProtection="1">
      <alignment wrapText="1"/>
    </xf>
    <xf numFmtId="0" fontId="0" fillId="0" borderId="0" xfId="0" applyFill="1"/>
    <xf numFmtId="165" fontId="2" fillId="0" borderId="11" xfId="0" applyNumberFormat="1" applyFont="1" applyBorder="1" applyAlignment="1" applyProtection="1">
      <alignment horizontal="center" vertical="center" wrapText="1"/>
    </xf>
    <xf numFmtId="166" fontId="8" fillId="0" borderId="13" xfId="0" applyNumberFormat="1" applyFont="1" applyFill="1" applyBorder="1" applyProtection="1"/>
    <xf numFmtId="166" fontId="0" fillId="0" borderId="0" xfId="0" applyNumberFormat="1" applyFill="1"/>
    <xf numFmtId="164" fontId="0" fillId="0" borderId="0" xfId="0" applyNumberFormat="1" applyBorder="1" applyProtection="1"/>
    <xf numFmtId="166" fontId="0" fillId="0" borderId="0" xfId="0" applyNumberFormat="1"/>
    <xf numFmtId="165" fontId="2" fillId="0" borderId="3" xfId="0" applyNumberFormat="1" applyFont="1" applyBorder="1" applyAlignment="1" applyProtection="1">
      <alignment horizontal="center" vertical="center" wrapText="1"/>
    </xf>
    <xf numFmtId="166" fontId="8" fillId="0" borderId="15" xfId="0" applyNumberFormat="1" applyFont="1" applyFill="1" applyBorder="1" applyProtection="1"/>
    <xf numFmtId="166" fontId="8" fillId="0" borderId="8" xfId="0" applyNumberFormat="1" applyFont="1" applyFill="1" applyBorder="1" applyProtection="1"/>
    <xf numFmtId="164" fontId="0" fillId="0" borderId="12" xfId="0" applyNumberFormat="1" applyBorder="1" applyProtection="1"/>
    <xf numFmtId="0" fontId="3" fillId="0" borderId="9" xfId="0" applyNumberFormat="1" applyFont="1" applyBorder="1" applyAlignment="1" applyProtection="1">
      <alignment horizontal="center" wrapText="1"/>
    </xf>
    <xf numFmtId="0" fontId="3" fillId="0" borderId="1" xfId="0" applyNumberFormat="1" applyFont="1" applyBorder="1" applyAlignment="1" applyProtection="1">
      <alignment horizontal="center" wrapText="1"/>
    </xf>
    <xf numFmtId="166" fontId="9" fillId="2" borderId="16" xfId="0" applyNumberFormat="1" applyFont="1" applyFill="1" applyBorder="1" applyProtection="1"/>
    <xf numFmtId="165" fontId="0" fillId="2" borderId="18" xfId="0" applyNumberFormat="1" applyFill="1" applyBorder="1" applyProtection="1"/>
    <xf numFmtId="166" fontId="9" fillId="2" borderId="20" xfId="0" applyNumberFormat="1" applyFont="1" applyFill="1" applyBorder="1" applyProtection="1"/>
    <xf numFmtId="166" fontId="9" fillId="2" borderId="13" xfId="0" applyNumberFormat="1" applyFont="1" applyFill="1" applyBorder="1" applyProtection="1"/>
    <xf numFmtId="165" fontId="0" fillId="2" borderId="21" xfId="0" applyNumberFormat="1" applyFill="1" applyBorder="1" applyProtection="1"/>
    <xf numFmtId="166" fontId="9" fillId="2" borderId="23" xfId="0" applyNumberFormat="1" applyFont="1" applyFill="1" applyBorder="1" applyProtection="1"/>
    <xf numFmtId="166" fontId="9" fillId="2" borderId="14" xfId="0" applyNumberFormat="1" applyFont="1" applyFill="1" applyBorder="1" applyProtection="1"/>
    <xf numFmtId="166" fontId="9" fillId="2" borderId="17" xfId="0" applyNumberFormat="1" applyFont="1" applyFill="1" applyBorder="1" applyProtection="1"/>
    <xf numFmtId="0" fontId="8" fillId="0" borderId="6" xfId="0" applyFont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/>
    </xf>
    <xf numFmtId="0" fontId="3" fillId="0" borderId="10" xfId="0" applyNumberFormat="1" applyFont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Fill="1" applyBorder="1" applyAlignment="1" applyProtection="1">
      <alignment horizontal="center" vertical="center" wrapText="1"/>
    </xf>
    <xf numFmtId="164" fontId="6" fillId="0" borderId="12" xfId="0" applyNumberFormat="1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workbookViewId="0">
      <selection activeCell="O19" sqref="O19"/>
    </sheetView>
  </sheetViews>
  <sheetFormatPr defaultRowHeight="15" x14ac:dyDescent="0.25"/>
  <cols>
    <col min="2" max="2" width="63.42578125" bestFit="1" customWidth="1"/>
    <col min="3" max="3" width="15.85546875" bestFit="1" customWidth="1"/>
    <col min="4" max="4" width="17.5703125" bestFit="1" customWidth="1"/>
    <col min="5" max="5" width="20.140625" customWidth="1"/>
    <col min="6" max="6" width="23.5703125" customWidth="1"/>
    <col min="7" max="7" width="18" hidden="1" customWidth="1"/>
    <col min="8" max="8" width="16.85546875" hidden="1" customWidth="1"/>
    <col min="9" max="9" width="17" hidden="1" customWidth="1"/>
    <col min="10" max="10" width="19.28515625" hidden="1" customWidth="1"/>
    <col min="11" max="11" width="17.85546875" customWidth="1"/>
  </cols>
  <sheetData>
    <row r="1" spans="2:13" ht="15.75" thickBot="1" x14ac:dyDescent="0.3">
      <c r="D1" s="11"/>
      <c r="E1" s="11"/>
      <c r="F1" s="11"/>
    </row>
    <row r="2" spans="2:13" ht="99" customHeight="1" thickBot="1" x14ac:dyDescent="0.4">
      <c r="B2" s="10" t="s">
        <v>23</v>
      </c>
      <c r="C2" s="12"/>
      <c r="D2" s="24" t="s">
        <v>33</v>
      </c>
      <c r="E2" s="23" t="s">
        <v>31</v>
      </c>
      <c r="F2" s="24" t="s">
        <v>32</v>
      </c>
      <c r="G2" s="41" t="s">
        <v>24</v>
      </c>
      <c r="H2" s="42"/>
      <c r="I2" s="41" t="s">
        <v>25</v>
      </c>
      <c r="J2" s="42"/>
      <c r="K2" s="13"/>
    </row>
    <row r="3" spans="2:13" ht="13.5" customHeight="1" x14ac:dyDescent="0.25">
      <c r="B3" s="34" t="s">
        <v>0</v>
      </c>
      <c r="C3" s="36" t="s">
        <v>1</v>
      </c>
      <c r="D3" s="38" t="s">
        <v>2</v>
      </c>
      <c r="E3" s="38" t="s">
        <v>2</v>
      </c>
      <c r="F3" s="38" t="s">
        <v>2</v>
      </c>
      <c r="G3" s="43" t="s">
        <v>26</v>
      </c>
      <c r="H3" s="46" t="s">
        <v>27</v>
      </c>
      <c r="I3" s="43" t="s">
        <v>26</v>
      </c>
      <c r="J3" s="46" t="s">
        <v>27</v>
      </c>
      <c r="K3" s="13"/>
    </row>
    <row r="4" spans="2:13" x14ac:dyDescent="0.25">
      <c r="B4" s="35"/>
      <c r="C4" s="37"/>
      <c r="D4" s="39"/>
      <c r="E4" s="39"/>
      <c r="F4" s="39"/>
      <c r="G4" s="44"/>
      <c r="H4" s="47"/>
      <c r="I4" s="44"/>
      <c r="J4" s="47"/>
      <c r="K4" s="13"/>
    </row>
    <row r="5" spans="2:13" ht="15.75" thickBot="1" x14ac:dyDescent="0.3">
      <c r="B5" s="35"/>
      <c r="C5" s="37"/>
      <c r="D5" s="40"/>
      <c r="E5" s="40"/>
      <c r="F5" s="40"/>
      <c r="G5" s="45"/>
      <c r="H5" s="48"/>
      <c r="I5" s="45"/>
      <c r="J5" s="48"/>
      <c r="K5" s="13"/>
    </row>
    <row r="6" spans="2:13" ht="23.25" x14ac:dyDescent="0.25">
      <c r="B6" s="1" t="s">
        <v>3</v>
      </c>
      <c r="C6" s="2"/>
      <c r="D6" s="29"/>
      <c r="E6" s="29"/>
      <c r="F6" s="26"/>
      <c r="G6" s="19" t="s">
        <v>28</v>
      </c>
      <c r="H6" s="14" t="s">
        <v>29</v>
      </c>
      <c r="I6" s="14" t="s">
        <v>28</v>
      </c>
      <c r="J6" s="14" t="s">
        <v>29</v>
      </c>
      <c r="K6" s="13"/>
    </row>
    <row r="7" spans="2:13" x14ac:dyDescent="0.25">
      <c r="B7" s="3" t="s">
        <v>4</v>
      </c>
      <c r="C7" s="4">
        <v>1550</v>
      </c>
      <c r="D7" s="27">
        <v>1073369.6499999999</v>
      </c>
      <c r="E7" s="28">
        <f t="shared" ref="E7:E20" si="0">G7+H7</f>
        <v>1073370</v>
      </c>
      <c r="F7" s="25">
        <f t="shared" ref="F7:F20" si="1">I7+J7</f>
        <v>0</v>
      </c>
      <c r="G7" s="20">
        <v>1069000</v>
      </c>
      <c r="H7" s="15">
        <v>4370</v>
      </c>
      <c r="I7" s="15">
        <v>0</v>
      </c>
      <c r="J7" s="21">
        <v>0</v>
      </c>
      <c r="K7" s="13"/>
    </row>
    <row r="8" spans="2:13" x14ac:dyDescent="0.25">
      <c r="B8" s="3" t="s">
        <v>5</v>
      </c>
      <c r="C8" s="4">
        <v>1551</v>
      </c>
      <c r="D8" s="27">
        <v>-21442.92</v>
      </c>
      <c r="E8" s="28">
        <f t="shared" si="0"/>
        <v>-17598.2</v>
      </c>
      <c r="F8" s="25">
        <f t="shared" si="1"/>
        <v>-3846</v>
      </c>
      <c r="G8" s="20">
        <v>-17599</v>
      </c>
      <c r="H8" s="15">
        <v>0.8</v>
      </c>
      <c r="I8" s="15">
        <v>-3838</v>
      </c>
      <c r="J8" s="21">
        <v>-8</v>
      </c>
      <c r="K8" s="16"/>
    </row>
    <row r="9" spans="2:13" ht="17.25" x14ac:dyDescent="0.25">
      <c r="B9" s="5" t="s">
        <v>6</v>
      </c>
      <c r="C9" s="4">
        <v>1580</v>
      </c>
      <c r="D9" s="27">
        <v>139789.54999999999</v>
      </c>
      <c r="E9" s="28">
        <f t="shared" si="0"/>
        <v>12085.84</v>
      </c>
      <c r="F9" s="25">
        <f t="shared" si="1"/>
        <v>127703.70999999999</v>
      </c>
      <c r="G9" s="20">
        <v>12892.17</v>
      </c>
      <c r="H9" s="15">
        <v>-806.33</v>
      </c>
      <c r="I9" s="15">
        <v>127623.56</v>
      </c>
      <c r="J9" s="21">
        <v>80.150000000000006</v>
      </c>
      <c r="K9" s="16"/>
    </row>
    <row r="10" spans="2:13" ht="17.25" x14ac:dyDescent="0.25">
      <c r="B10" s="5" t="s">
        <v>7</v>
      </c>
      <c r="C10" s="4">
        <v>1580</v>
      </c>
      <c r="D10" s="27">
        <v>0</v>
      </c>
      <c r="E10" s="28">
        <f t="shared" si="0"/>
        <v>0</v>
      </c>
      <c r="F10" s="25">
        <f t="shared" si="1"/>
        <v>0</v>
      </c>
      <c r="G10" s="20"/>
      <c r="H10" s="15"/>
      <c r="I10" s="15">
        <v>0</v>
      </c>
      <c r="J10" s="21">
        <v>0</v>
      </c>
      <c r="K10" s="16"/>
    </row>
    <row r="11" spans="2:13" ht="17.25" x14ac:dyDescent="0.25">
      <c r="B11" s="5" t="s">
        <v>8</v>
      </c>
      <c r="C11" s="4">
        <v>1580</v>
      </c>
      <c r="D11" s="27">
        <v>-61538</v>
      </c>
      <c r="E11" s="28">
        <f t="shared" si="0"/>
        <v>-50755.27</v>
      </c>
      <c r="F11" s="25">
        <f t="shared" si="1"/>
        <v>-10783.08</v>
      </c>
      <c r="G11" s="20">
        <v>-50697.49</v>
      </c>
      <c r="H11" s="15">
        <v>-57.78</v>
      </c>
      <c r="I11" s="15">
        <v>-10707</v>
      </c>
      <c r="J11" s="21">
        <v>-76.08</v>
      </c>
      <c r="K11" s="16" t="s">
        <v>30</v>
      </c>
    </row>
    <row r="12" spans="2:13" x14ac:dyDescent="0.25">
      <c r="B12" s="5" t="s">
        <v>9</v>
      </c>
      <c r="C12" s="4">
        <v>1584</v>
      </c>
      <c r="D12" s="27">
        <v>556628.78</v>
      </c>
      <c r="E12" s="28">
        <f t="shared" si="0"/>
        <v>425938</v>
      </c>
      <c r="F12" s="25">
        <f t="shared" si="1"/>
        <v>130689</v>
      </c>
      <c r="G12" s="20">
        <v>422281</v>
      </c>
      <c r="H12" s="15">
        <v>3657</v>
      </c>
      <c r="I12" s="15">
        <v>130101</v>
      </c>
      <c r="J12" s="21">
        <v>588</v>
      </c>
      <c r="K12" s="16"/>
    </row>
    <row r="13" spans="2:13" x14ac:dyDescent="0.25">
      <c r="B13" s="6" t="s">
        <v>10</v>
      </c>
      <c r="C13" s="4">
        <v>1586</v>
      </c>
      <c r="D13" s="27">
        <v>91860.19</v>
      </c>
      <c r="E13" s="28">
        <f t="shared" si="0"/>
        <v>80004</v>
      </c>
      <c r="F13" s="25">
        <f t="shared" si="1"/>
        <v>11857</v>
      </c>
      <c r="G13" s="20">
        <v>80358</v>
      </c>
      <c r="H13" s="15">
        <v>-354</v>
      </c>
      <c r="I13" s="15">
        <v>11991</v>
      </c>
      <c r="J13" s="21">
        <v>-134</v>
      </c>
      <c r="K13" s="16"/>
    </row>
    <row r="14" spans="2:13" ht="17.25" x14ac:dyDescent="0.25">
      <c r="B14" s="7" t="s">
        <v>11</v>
      </c>
      <c r="C14" s="4">
        <v>1588</v>
      </c>
      <c r="D14" s="27">
        <v>193946.66</v>
      </c>
      <c r="E14" s="28">
        <f t="shared" si="0"/>
        <v>175785.74</v>
      </c>
      <c r="F14" s="25">
        <f t="shared" si="1"/>
        <v>18156.97</v>
      </c>
      <c r="G14" s="20">
        <v>74463.740000000005</v>
      </c>
      <c r="H14" s="15">
        <v>101322</v>
      </c>
      <c r="I14" s="15">
        <v>14777.97</v>
      </c>
      <c r="J14" s="21">
        <v>3379</v>
      </c>
      <c r="K14" s="16"/>
      <c r="L14" s="18"/>
      <c r="M14" s="18"/>
    </row>
    <row r="15" spans="2:13" ht="17.25" x14ac:dyDescent="0.25">
      <c r="B15" s="7" t="s">
        <v>12</v>
      </c>
      <c r="C15" s="4">
        <v>1589</v>
      </c>
      <c r="D15" s="27">
        <v>3567363.23</v>
      </c>
      <c r="E15" s="28">
        <f t="shared" si="0"/>
        <v>3465836.29</v>
      </c>
      <c r="F15" s="25">
        <f t="shared" si="1"/>
        <v>101526.41</v>
      </c>
      <c r="G15" s="20">
        <v>3383744.5</v>
      </c>
      <c r="H15" s="15">
        <v>82091.789999999994</v>
      </c>
      <c r="I15" s="15">
        <v>101579.41</v>
      </c>
      <c r="J15" s="21">
        <v>-53</v>
      </c>
    </row>
    <row r="16" spans="2:13" ht="17.25" x14ac:dyDescent="0.25">
      <c r="B16" s="7" t="s">
        <v>13</v>
      </c>
      <c r="C16" s="4" t="s">
        <v>14</v>
      </c>
      <c r="D16" s="27">
        <v>-59192.35</v>
      </c>
      <c r="E16" s="28">
        <f t="shared" si="0"/>
        <v>0</v>
      </c>
      <c r="F16" s="25">
        <f t="shared" si="1"/>
        <v>-59192.35</v>
      </c>
      <c r="G16" s="20"/>
      <c r="H16" s="15"/>
      <c r="I16" s="15">
        <v>-4086</v>
      </c>
      <c r="J16" s="21">
        <v>-55106.35</v>
      </c>
      <c r="K16" s="16"/>
    </row>
    <row r="17" spans="2:11" ht="17.25" x14ac:dyDescent="0.25">
      <c r="B17" s="7" t="s">
        <v>15</v>
      </c>
      <c r="C17" s="4" t="s">
        <v>16</v>
      </c>
      <c r="D17" s="27">
        <v>-362539.92</v>
      </c>
      <c r="E17" s="28">
        <f t="shared" si="0"/>
        <v>-362539</v>
      </c>
      <c r="F17" s="25">
        <f t="shared" si="1"/>
        <v>0</v>
      </c>
      <c r="G17" s="20">
        <v>-433553</v>
      </c>
      <c r="H17" s="15">
        <v>71014</v>
      </c>
      <c r="I17" s="15"/>
      <c r="J17" s="21"/>
      <c r="K17" s="16"/>
    </row>
    <row r="18" spans="2:11" ht="17.25" x14ac:dyDescent="0.25">
      <c r="B18" s="7" t="s">
        <v>17</v>
      </c>
      <c r="C18" s="4" t="s">
        <v>18</v>
      </c>
      <c r="D18" s="27">
        <v>7712.46</v>
      </c>
      <c r="E18" s="28">
        <f t="shared" si="0"/>
        <v>7712</v>
      </c>
      <c r="F18" s="25">
        <f t="shared" si="1"/>
        <v>0</v>
      </c>
      <c r="G18" s="20">
        <v>-45181</v>
      </c>
      <c r="H18" s="15">
        <v>52893</v>
      </c>
      <c r="I18" s="17"/>
      <c r="J18" s="22"/>
      <c r="K18" s="16"/>
    </row>
    <row r="19" spans="2:11" ht="22.5" customHeight="1" x14ac:dyDescent="0.25">
      <c r="B19" s="8" t="s">
        <v>19</v>
      </c>
      <c r="C19" s="4" t="s">
        <v>20</v>
      </c>
      <c r="D19" s="27">
        <v>162401.79</v>
      </c>
      <c r="E19" s="28">
        <f t="shared" si="0"/>
        <v>11880.789999999994</v>
      </c>
      <c r="F19" s="25">
        <f t="shared" si="1"/>
        <v>150521</v>
      </c>
      <c r="G19" s="20">
        <v>-77215</v>
      </c>
      <c r="H19" s="15">
        <v>89095.79</v>
      </c>
      <c r="I19" s="15">
        <v>116473</v>
      </c>
      <c r="J19" s="21">
        <v>34048</v>
      </c>
      <c r="K19" s="16"/>
    </row>
    <row r="20" spans="2:11" ht="21" customHeight="1" thickBot="1" x14ac:dyDescent="0.3">
      <c r="B20" s="33" t="s">
        <v>21</v>
      </c>
      <c r="C20" s="9" t="s">
        <v>22</v>
      </c>
      <c r="D20" s="30">
        <v>-90119.74</v>
      </c>
      <c r="E20" s="31">
        <f t="shared" si="0"/>
        <v>-51903.839999999997</v>
      </c>
      <c r="F20" s="32">
        <f t="shared" si="1"/>
        <v>-38216</v>
      </c>
      <c r="G20" s="20">
        <v>-49099.27</v>
      </c>
      <c r="H20" s="15">
        <v>-2804.57</v>
      </c>
      <c r="I20" s="15">
        <v>-33830</v>
      </c>
      <c r="J20" s="21">
        <v>-4386</v>
      </c>
      <c r="K20" s="16"/>
    </row>
    <row r="22" spans="2:11" x14ac:dyDescent="0.25">
      <c r="D22" s="18"/>
      <c r="E22" s="18"/>
      <c r="F22" s="18"/>
    </row>
  </sheetData>
  <mergeCells count="11">
    <mergeCell ref="G2:H2"/>
    <mergeCell ref="I2:J2"/>
    <mergeCell ref="G3:G5"/>
    <mergeCell ref="H3:H5"/>
    <mergeCell ref="I3:I5"/>
    <mergeCell ref="J3:J5"/>
    <mergeCell ref="B3:B5"/>
    <mergeCell ref="C3:C5"/>
    <mergeCell ref="D3:D5"/>
    <mergeCell ref="E3:E5"/>
    <mergeCell ref="F3:F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Taylor</dc:creator>
  <cp:lastModifiedBy>Diane Taylor</cp:lastModifiedBy>
  <dcterms:created xsi:type="dcterms:W3CDTF">2023-01-26T19:06:41Z</dcterms:created>
  <dcterms:modified xsi:type="dcterms:W3CDTF">2023-02-02T21:44:47Z</dcterms:modified>
</cp:coreProperties>
</file>