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X:\Finance\Regulatory files\Rate Applications\Year 2022 Future Year Rate Application\Settlement\"/>
    </mc:Choice>
  </mc:AlternateContent>
  <xr:revisionPtr revIDLastSave="0" documentId="13_ncr:1_{6D611F17-39A1-428C-A9EE-F905516A4B8B}" xr6:coauthVersionLast="47" xr6:coauthVersionMax="47" xr10:uidLastSave="{00000000-0000-0000-0000-000000000000}"/>
  <bookViews>
    <workbookView xWindow="-120" yWindow="-120" windowWidth="51840" windowHeight="21120" xr2:uid="{D4A6F353-AC33-4EDE-85DB-C0DD7C2923B2}"/>
  </bookViews>
  <sheets>
    <sheet name="AVG Forecast NCP" sheetId="5" r:id="rId1"/>
    <sheet name="AVG Forecast CP" sheetId="6" r:id="rId2"/>
    <sheet name="2020 Forecast NCP" sheetId="1" r:id="rId3"/>
    <sheet name="2020 Forecast CP" sheetId="2" r:id="rId4"/>
    <sheet name="2019 Forecast NCP" sheetId="3" r:id="rId5"/>
    <sheet name="2019 Forecast CP" sheetId="4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9" i="6" l="1"/>
  <c r="J39" i="6"/>
  <c r="I39" i="6"/>
  <c r="H39" i="6"/>
  <c r="G39" i="6"/>
  <c r="F39" i="6"/>
  <c r="E39" i="6"/>
  <c r="D39" i="6"/>
  <c r="C39" i="6"/>
  <c r="K38" i="6"/>
  <c r="J38" i="6"/>
  <c r="I38" i="6"/>
  <c r="H38" i="6"/>
  <c r="G38" i="6"/>
  <c r="F38" i="6"/>
  <c r="E38" i="6"/>
  <c r="D38" i="6"/>
  <c r="C38" i="6"/>
  <c r="K37" i="6"/>
  <c r="J37" i="6"/>
  <c r="I37" i="6"/>
  <c r="H37" i="6"/>
  <c r="G37" i="6"/>
  <c r="F37" i="6"/>
  <c r="E37" i="6"/>
  <c r="D37" i="6"/>
  <c r="C37" i="6"/>
  <c r="K34" i="6"/>
  <c r="J34" i="6"/>
  <c r="I34" i="6"/>
  <c r="H34" i="6"/>
  <c r="G34" i="6"/>
  <c r="F34" i="6"/>
  <c r="E34" i="6"/>
  <c r="D34" i="6"/>
  <c r="C34" i="6"/>
  <c r="K33" i="6"/>
  <c r="J33" i="6"/>
  <c r="I33" i="6"/>
  <c r="H33" i="6"/>
  <c r="G33" i="6"/>
  <c r="F33" i="6"/>
  <c r="E33" i="6"/>
  <c r="D33" i="6"/>
  <c r="C33" i="6"/>
  <c r="K32" i="6"/>
  <c r="J32" i="6"/>
  <c r="I32" i="6"/>
  <c r="H32" i="6"/>
  <c r="G32" i="6"/>
  <c r="F32" i="6"/>
  <c r="E32" i="6"/>
  <c r="D32" i="6"/>
  <c r="C32" i="6"/>
  <c r="K29" i="6"/>
  <c r="J29" i="6"/>
  <c r="I29" i="6"/>
  <c r="H29" i="6"/>
  <c r="G29" i="6"/>
  <c r="F29" i="6"/>
  <c r="E29" i="6"/>
  <c r="D29" i="6"/>
  <c r="C29" i="6"/>
  <c r="K28" i="6"/>
  <c r="J28" i="6"/>
  <c r="I28" i="6"/>
  <c r="H28" i="6"/>
  <c r="G28" i="6"/>
  <c r="F28" i="6"/>
  <c r="E28" i="6"/>
  <c r="D28" i="6"/>
  <c r="C28" i="6"/>
  <c r="K27" i="6"/>
  <c r="J27" i="6"/>
  <c r="I27" i="6"/>
  <c r="H27" i="6"/>
  <c r="G27" i="6"/>
  <c r="F27" i="6"/>
  <c r="E27" i="6"/>
  <c r="D27" i="6"/>
  <c r="C27" i="6"/>
  <c r="D17" i="6"/>
  <c r="E17" i="6"/>
  <c r="F17" i="6"/>
  <c r="G17" i="6"/>
  <c r="H17" i="6"/>
  <c r="I17" i="6"/>
  <c r="J17" i="6"/>
  <c r="K17" i="6"/>
  <c r="L17" i="6"/>
  <c r="D18" i="6"/>
  <c r="E18" i="6"/>
  <c r="F18" i="6"/>
  <c r="G18" i="6"/>
  <c r="H18" i="6"/>
  <c r="I18" i="6"/>
  <c r="J18" i="6"/>
  <c r="K18" i="6"/>
  <c r="L18" i="6"/>
  <c r="D19" i="6"/>
  <c r="E19" i="6"/>
  <c r="F19" i="6"/>
  <c r="G19" i="6"/>
  <c r="H19" i="6"/>
  <c r="I19" i="6"/>
  <c r="J19" i="6"/>
  <c r="K19" i="6"/>
  <c r="L19" i="6"/>
  <c r="C18" i="6"/>
  <c r="C19" i="6"/>
  <c r="C17" i="6"/>
  <c r="D11" i="6"/>
  <c r="E11" i="6"/>
  <c r="F11" i="6"/>
  <c r="G11" i="6"/>
  <c r="H11" i="6"/>
  <c r="I11" i="6"/>
  <c r="J11" i="6"/>
  <c r="K11" i="6"/>
  <c r="L11" i="6"/>
  <c r="D12" i="6"/>
  <c r="E12" i="6"/>
  <c r="F12" i="6"/>
  <c r="G12" i="6"/>
  <c r="H12" i="6"/>
  <c r="I12" i="6"/>
  <c r="J12" i="6"/>
  <c r="K12" i="6"/>
  <c r="L12" i="6"/>
  <c r="D13" i="6"/>
  <c r="E13" i="6"/>
  <c r="F13" i="6"/>
  <c r="G13" i="6"/>
  <c r="H13" i="6"/>
  <c r="I13" i="6"/>
  <c r="J13" i="6"/>
  <c r="K13" i="6"/>
  <c r="L13" i="6"/>
  <c r="C13" i="6"/>
  <c r="C12" i="6"/>
  <c r="C11" i="6"/>
  <c r="D5" i="6"/>
  <c r="E5" i="6"/>
  <c r="F5" i="6"/>
  <c r="G5" i="6"/>
  <c r="H5" i="6"/>
  <c r="I5" i="6"/>
  <c r="J5" i="6"/>
  <c r="K5" i="6"/>
  <c r="L5" i="6"/>
  <c r="D6" i="6"/>
  <c r="E6" i="6"/>
  <c r="F6" i="6"/>
  <c r="G6" i="6"/>
  <c r="H6" i="6"/>
  <c r="I6" i="6"/>
  <c r="J6" i="6"/>
  <c r="K6" i="6"/>
  <c r="L6" i="6"/>
  <c r="D7" i="6"/>
  <c r="E7" i="6"/>
  <c r="F7" i="6"/>
  <c r="G7" i="6"/>
  <c r="H7" i="6"/>
  <c r="I7" i="6"/>
  <c r="J7" i="6"/>
  <c r="K7" i="6"/>
  <c r="L7" i="6"/>
  <c r="C6" i="6"/>
  <c r="C7" i="6"/>
  <c r="C5" i="6"/>
  <c r="D40" i="5"/>
  <c r="E40" i="5"/>
  <c r="F40" i="5"/>
  <c r="G40" i="5"/>
  <c r="H40" i="5"/>
  <c r="I40" i="5"/>
  <c r="J40" i="5"/>
  <c r="K40" i="5"/>
  <c r="D41" i="5"/>
  <c r="E41" i="5"/>
  <c r="F41" i="5"/>
  <c r="G41" i="5"/>
  <c r="H41" i="5"/>
  <c r="I41" i="5"/>
  <c r="J41" i="5"/>
  <c r="K41" i="5"/>
  <c r="D42" i="5"/>
  <c r="E42" i="5"/>
  <c r="F42" i="5"/>
  <c r="G42" i="5"/>
  <c r="H42" i="5"/>
  <c r="I42" i="5"/>
  <c r="J42" i="5"/>
  <c r="K42" i="5"/>
  <c r="D43" i="5"/>
  <c r="E43" i="5"/>
  <c r="F43" i="5"/>
  <c r="G43" i="5"/>
  <c r="H43" i="5"/>
  <c r="I43" i="5"/>
  <c r="J43" i="5"/>
  <c r="K43" i="5"/>
  <c r="C41" i="5"/>
  <c r="C42" i="5"/>
  <c r="C43" i="5"/>
  <c r="C40" i="5"/>
  <c r="D34" i="5"/>
  <c r="E34" i="5"/>
  <c r="F34" i="5"/>
  <c r="G34" i="5"/>
  <c r="H34" i="5"/>
  <c r="I34" i="5"/>
  <c r="J34" i="5"/>
  <c r="K34" i="5"/>
  <c r="D35" i="5"/>
  <c r="E35" i="5"/>
  <c r="F35" i="5"/>
  <c r="G35" i="5"/>
  <c r="H35" i="5"/>
  <c r="I35" i="5"/>
  <c r="J35" i="5"/>
  <c r="K35" i="5"/>
  <c r="D36" i="5"/>
  <c r="E36" i="5"/>
  <c r="F36" i="5"/>
  <c r="G36" i="5"/>
  <c r="H36" i="5"/>
  <c r="I36" i="5"/>
  <c r="J36" i="5"/>
  <c r="K36" i="5"/>
  <c r="D37" i="5"/>
  <c r="E37" i="5"/>
  <c r="F37" i="5"/>
  <c r="G37" i="5"/>
  <c r="H37" i="5"/>
  <c r="I37" i="5"/>
  <c r="J37" i="5"/>
  <c r="K37" i="5"/>
  <c r="C35" i="5"/>
  <c r="C36" i="5"/>
  <c r="C37" i="5"/>
  <c r="C34" i="5"/>
  <c r="D28" i="5"/>
  <c r="E28" i="5"/>
  <c r="F28" i="5"/>
  <c r="G28" i="5"/>
  <c r="H28" i="5"/>
  <c r="I28" i="5"/>
  <c r="J28" i="5"/>
  <c r="K28" i="5"/>
  <c r="D29" i="5"/>
  <c r="E29" i="5"/>
  <c r="F29" i="5"/>
  <c r="G29" i="5"/>
  <c r="H29" i="5"/>
  <c r="I29" i="5"/>
  <c r="J29" i="5"/>
  <c r="K29" i="5"/>
  <c r="D30" i="5"/>
  <c r="E30" i="5"/>
  <c r="F30" i="5"/>
  <c r="G30" i="5"/>
  <c r="H30" i="5"/>
  <c r="I30" i="5"/>
  <c r="J30" i="5"/>
  <c r="K30" i="5"/>
  <c r="D31" i="5"/>
  <c r="E31" i="5"/>
  <c r="F31" i="5"/>
  <c r="G31" i="5"/>
  <c r="H31" i="5"/>
  <c r="I31" i="5"/>
  <c r="J31" i="5"/>
  <c r="K31" i="5"/>
  <c r="C29" i="5"/>
  <c r="C30" i="5"/>
  <c r="C31" i="5"/>
  <c r="C28" i="5"/>
  <c r="D17" i="5"/>
  <c r="E17" i="5"/>
  <c r="F17" i="5"/>
  <c r="G17" i="5"/>
  <c r="H17" i="5"/>
  <c r="I17" i="5"/>
  <c r="J17" i="5"/>
  <c r="K17" i="5"/>
  <c r="L17" i="5"/>
  <c r="D18" i="5"/>
  <c r="E18" i="5"/>
  <c r="F18" i="5"/>
  <c r="G18" i="5"/>
  <c r="H18" i="5"/>
  <c r="I18" i="5"/>
  <c r="J18" i="5"/>
  <c r="K18" i="5"/>
  <c r="L18" i="5"/>
  <c r="D19" i="5"/>
  <c r="E19" i="5"/>
  <c r="F19" i="5"/>
  <c r="G19" i="5"/>
  <c r="H19" i="5"/>
  <c r="I19" i="5"/>
  <c r="J19" i="5"/>
  <c r="K19" i="5"/>
  <c r="L19" i="5"/>
  <c r="C18" i="5"/>
  <c r="C19" i="5"/>
  <c r="C17" i="5"/>
  <c r="D11" i="5"/>
  <c r="E11" i="5"/>
  <c r="F11" i="5"/>
  <c r="G11" i="5"/>
  <c r="H11" i="5"/>
  <c r="I11" i="5"/>
  <c r="J11" i="5"/>
  <c r="K11" i="5"/>
  <c r="L11" i="5"/>
  <c r="D12" i="5"/>
  <c r="E12" i="5"/>
  <c r="F12" i="5"/>
  <c r="G12" i="5"/>
  <c r="H12" i="5"/>
  <c r="I12" i="5"/>
  <c r="J12" i="5"/>
  <c r="K12" i="5"/>
  <c r="L12" i="5"/>
  <c r="D13" i="5"/>
  <c r="E13" i="5"/>
  <c r="F13" i="5"/>
  <c r="G13" i="5"/>
  <c r="H13" i="5"/>
  <c r="I13" i="5"/>
  <c r="J13" i="5"/>
  <c r="K13" i="5"/>
  <c r="L13" i="5"/>
  <c r="C12" i="5"/>
  <c r="C13" i="5"/>
  <c r="C11" i="5"/>
  <c r="D5" i="5"/>
  <c r="E5" i="5"/>
  <c r="F5" i="5"/>
  <c r="G5" i="5"/>
  <c r="H5" i="5"/>
  <c r="I5" i="5"/>
  <c r="J5" i="5"/>
  <c r="K5" i="5"/>
  <c r="L5" i="5"/>
  <c r="D6" i="5"/>
  <c r="E6" i="5"/>
  <c r="F6" i="5"/>
  <c r="G6" i="5"/>
  <c r="H6" i="5"/>
  <c r="I6" i="5"/>
  <c r="J6" i="5"/>
  <c r="K6" i="5"/>
  <c r="L6" i="5"/>
  <c r="D7" i="5"/>
  <c r="E7" i="5"/>
  <c r="F7" i="5"/>
  <c r="G7" i="5"/>
  <c r="H7" i="5"/>
  <c r="I7" i="5"/>
  <c r="J7" i="5"/>
  <c r="K7" i="5"/>
  <c r="L7" i="5"/>
  <c r="C6" i="5"/>
  <c r="C7" i="5"/>
  <c r="C5" i="5"/>
</calcChain>
</file>

<file path=xl/sharedStrings.xml><?xml version="1.0" encoding="utf-8"?>
<sst xmlns="http://schemas.openxmlformats.org/spreadsheetml/2006/main" count="420" uniqueCount="55">
  <si>
    <t>NON COINCIDENT PEAK (NCP)</t>
  </si>
  <si>
    <t>Sample</t>
  </si>
  <si>
    <t>RES</t>
  </si>
  <si>
    <t>G&lt;50</t>
  </si>
  <si>
    <t>G&gt;50</t>
  </si>
  <si>
    <t>CGEN</t>
  </si>
  <si>
    <t>CGEN-SB</t>
  </si>
  <si>
    <t>LRG</t>
  </si>
  <si>
    <t>STRL</t>
  </si>
  <si>
    <t>SENL</t>
  </si>
  <si>
    <t>UM</t>
  </si>
  <si>
    <t>Grand Total</t>
  </si>
  <si>
    <t>1 NCP</t>
  </si>
  <si>
    <t>4 NCP</t>
  </si>
  <si>
    <t>12 NCP</t>
  </si>
  <si>
    <t>LF Adj</t>
  </si>
  <si>
    <t>COS kWh LF</t>
  </si>
  <si>
    <t>Sample kWh</t>
  </si>
  <si>
    <t>Adj Factor</t>
  </si>
  <si>
    <t>COS NCP</t>
  </si>
  <si>
    <t>Non Coincident Peak Factor</t>
  </si>
  <si>
    <t>Load Data Provider (DNCP)</t>
  </si>
  <si>
    <t>Primary NCP (PNCP)</t>
  </si>
  <si>
    <t>Line Transformer NCP (LTNCP)</t>
  </si>
  <si>
    <t>Secondary NCP (SNCP)</t>
  </si>
  <si>
    <t>Load Data Provider (DNCP1)</t>
  </si>
  <si>
    <t>Primary NCP (PNCP1)</t>
  </si>
  <si>
    <t>Line Transformer NCP (LTNCP1)</t>
  </si>
  <si>
    <t>Secondary NCP (SNCP1)</t>
  </si>
  <si>
    <t>Load Data Provider (DNCP4)</t>
  </si>
  <si>
    <t>Primary NCP (PNCP4)</t>
  </si>
  <si>
    <t>Line Transformer NCP (LTNCP4)</t>
  </si>
  <si>
    <t>Secondary NCP (SNCP4)</t>
  </si>
  <si>
    <t>Load Data Provider (DNCP12)</t>
  </si>
  <si>
    <t>Primary NCP (PNCP12)</t>
  </si>
  <si>
    <t>Line Transformer NCP (LTNCP12)</t>
  </si>
  <si>
    <t>Secondary NCP (SNCP12)</t>
  </si>
  <si>
    <t>COINCIDENT PEAK (CP)</t>
  </si>
  <si>
    <t>1 CP</t>
  </si>
  <si>
    <t>4 CP</t>
  </si>
  <si>
    <t>12 CP</t>
  </si>
  <si>
    <t>COS CP</t>
  </si>
  <si>
    <t>Coincident Peak Factor</t>
  </si>
  <si>
    <t>Transformation CP (TCP)</t>
  </si>
  <si>
    <t>Bulk Delivery CP (BCP)</t>
  </si>
  <si>
    <t>Total System (TCP)</t>
  </si>
  <si>
    <t>Transformation CP (TCP1)</t>
  </si>
  <si>
    <t>Bulk Delivery CP (BCP1)</t>
  </si>
  <si>
    <t>Total System (TCP1)</t>
  </si>
  <si>
    <t>Transformation CP (TCP4)</t>
  </si>
  <si>
    <t>Bulk Delivery CP (BCP4)</t>
  </si>
  <si>
    <t>Total System (TCP4)</t>
  </si>
  <si>
    <t>Transformation CP (TCP12)</t>
  </si>
  <si>
    <t>Bulk Delivery CP (BCP12)</t>
  </si>
  <si>
    <t>Total System (TCP12)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</si>
</sst>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_(* #,##0_);_(* \(#,##0\);_(* &quot;-&quot;??_);_(@_)"/>
    <numFmt numFmtId="166" formatCode="0.0%"/>
    <numFmt numFmtId="167" formatCode="_(* #,##0.00000_);_(* \(#,##0.00000\);_(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">
    <xf numFmtId="0" fontId="0" fillId="0" borderId="0" xfId="0"/>
    <xf numFmtId="0" fontId="0" fillId="0" borderId="0" xfId="0" applyAlignment="1">
      <alignment horizontal="center"/>
    </xf>
    <xf numFmtId="165" fontId="0" fillId="0" borderId="0" xfId="1" applyNumberFormat="1" applyFont="1" applyFill="1"/>
    <xf numFmtId="165" fontId="0" fillId="0" borderId="0" xfId="1" applyNumberFormat="1" applyFont="1" applyFill="1" applyAlignment="1">
      <alignment horizontal="right"/>
    </xf>
    <xf numFmtId="166" fontId="0" fillId="0" borderId="0" xfId="2" applyNumberFormat="1" applyFont="1" applyFill="1" applyAlignment="1">
      <alignment horizontal="center"/>
    </xf>
    <xf numFmtId="166" fontId="0" fillId="0" borderId="0" xfId="2" applyNumberFormat="1" applyFont="1" applyFill="1"/>
    <xf numFmtId="167" fontId="0" fillId="0" borderId="0" xfId="1" applyNumberFormat="1" applyFont="1" applyFill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200F6B-4E97-4579-8B27-6F90D11454C3}">
  <dimension ref="B2:L43"/>
  <sheetViews>
    <sheetView tabSelected="1" workbookViewId="0">
      <selection activeCell="X40" sqref="X40"/>
    </sheetView>
  </sheetViews>
  <sheetFormatPr defaultRowHeight="15" x14ac:dyDescent="0.25"/>
  <cols>
    <col min="2" max="2" width="30.28515625" style="1" bestFit="1" customWidth="1"/>
    <col min="3" max="3" width="16.85546875" style="2" bestFit="1" customWidth="1"/>
    <col min="4" max="4" width="15.28515625" style="2" bestFit="1" customWidth="1"/>
    <col min="5" max="5" width="16.85546875" style="2" bestFit="1" customWidth="1"/>
    <col min="6" max="6" width="13.28515625" style="2" bestFit="1" customWidth="1"/>
    <col min="7" max="7" width="14.28515625" style="2" bestFit="1" customWidth="1"/>
    <col min="8" max="8" width="15.28515625" style="2" bestFit="1" customWidth="1"/>
    <col min="9" max="9" width="14.28515625" style="2" bestFit="1" customWidth="1"/>
    <col min="10" max="10" width="12.140625" style="2" bestFit="1" customWidth="1"/>
    <col min="11" max="11" width="13.28515625" style="2" bestFit="1" customWidth="1"/>
    <col min="12" max="12" width="16.85546875" style="2" bestFit="1" customWidth="1"/>
  </cols>
  <sheetData>
    <row r="2" spans="2:12" x14ac:dyDescent="0.25">
      <c r="B2" s="1" t="s">
        <v>0</v>
      </c>
    </row>
    <row r="4" spans="2:12" x14ac:dyDescent="0.25">
      <c r="B4" s="1" t="s">
        <v>1</v>
      </c>
      <c r="C4" s="2" t="s">
        <v>2</v>
      </c>
      <c r="D4" s="2" t="s">
        <v>3</v>
      </c>
      <c r="E4" s="2" t="s">
        <v>4</v>
      </c>
      <c r="F4" s="2" t="s">
        <v>5</v>
      </c>
      <c r="G4" s="2" t="s">
        <v>6</v>
      </c>
      <c r="H4" s="2" t="s">
        <v>7</v>
      </c>
      <c r="I4" s="2" t="s">
        <v>8</v>
      </c>
      <c r="J4" s="2" t="s">
        <v>9</v>
      </c>
      <c r="K4" s="2" t="s">
        <v>10</v>
      </c>
      <c r="L4" s="2" t="s">
        <v>11</v>
      </c>
    </row>
    <row r="5" spans="2:12" x14ac:dyDescent="0.25">
      <c r="B5" s="1" t="s">
        <v>12</v>
      </c>
      <c r="C5" s="2">
        <f>('2020 Forecast NCP'!C5+'2019 Forecast NCP'!C5)/2</f>
        <v>322927.43309864553</v>
      </c>
      <c r="D5" s="2">
        <f>('2020 Forecast NCP'!D5+'2019 Forecast NCP'!D5)/2</f>
        <v>85513.208903461811</v>
      </c>
      <c r="E5" s="2">
        <f>('2020 Forecast NCP'!E5+'2019 Forecast NCP'!E5)/2</f>
        <v>255315.3615498195</v>
      </c>
      <c r="F5" s="2">
        <f>('2020 Forecast NCP'!F5+'2019 Forecast NCP'!F5)/2</f>
        <v>1915.3663808091751</v>
      </c>
      <c r="G5" s="2">
        <f>('2020 Forecast NCP'!G5+'2019 Forecast NCP'!G5)/2</f>
        <v>20336.424614674375</v>
      </c>
      <c r="H5" s="2">
        <f>('2020 Forecast NCP'!H5+'2019 Forecast NCP'!H5)/2</f>
        <v>21561.793380427051</v>
      </c>
      <c r="I5" s="2">
        <f>('2020 Forecast NCP'!I5+'2019 Forecast NCP'!I5)/2</f>
        <v>3933.8689869999998</v>
      </c>
      <c r="J5" s="2">
        <f>('2020 Forecast NCP'!J5+'2019 Forecast NCP'!J5)/2</f>
        <v>168.32716570000002</v>
      </c>
      <c r="K5" s="2">
        <f>('2020 Forecast NCP'!K5+'2019 Forecast NCP'!K5)/2</f>
        <v>627.75341864999996</v>
      </c>
      <c r="L5" s="2">
        <f>('2020 Forecast NCP'!L5+'2019 Forecast NCP'!L5)/2</f>
        <v>712299.5374991874</v>
      </c>
    </row>
    <row r="6" spans="2:12" x14ac:dyDescent="0.25">
      <c r="B6" s="1" t="s">
        <v>13</v>
      </c>
      <c r="C6" s="2">
        <f>('2020 Forecast NCP'!C6+'2019 Forecast NCP'!C6)/2</f>
        <v>1157119.795228831</v>
      </c>
      <c r="D6" s="2">
        <f>('2020 Forecast NCP'!D6+'2019 Forecast NCP'!D6)/2</f>
        <v>313470.51832049945</v>
      </c>
      <c r="E6" s="2">
        <f>('2020 Forecast NCP'!E6+'2019 Forecast NCP'!E6)/2</f>
        <v>980330.32997899258</v>
      </c>
      <c r="F6" s="2">
        <f>('2020 Forecast NCP'!F6+'2019 Forecast NCP'!F6)/2</f>
        <v>5978.1843690288342</v>
      </c>
      <c r="G6" s="2">
        <f>('2020 Forecast NCP'!G6+'2019 Forecast NCP'!G6)/2</f>
        <v>63473.441411255459</v>
      </c>
      <c r="H6" s="2">
        <f>('2020 Forecast NCP'!H6+'2019 Forecast NCP'!H6)/2</f>
        <v>83303.550464013999</v>
      </c>
      <c r="I6" s="2">
        <f>('2020 Forecast NCP'!I6+'2019 Forecast NCP'!I6)/2</f>
        <v>15718.626001500001</v>
      </c>
      <c r="J6" s="2">
        <f>('2020 Forecast NCP'!J6+'2019 Forecast NCP'!J6)/2</f>
        <v>641.04928534999999</v>
      </c>
      <c r="K6" s="2">
        <f>('2020 Forecast NCP'!K6+'2019 Forecast NCP'!K6)/2</f>
        <v>2501.6860303999997</v>
      </c>
      <c r="L6" s="2">
        <f>('2020 Forecast NCP'!L6+'2019 Forecast NCP'!L6)/2</f>
        <v>2622537.1810898711</v>
      </c>
    </row>
    <row r="7" spans="2:12" x14ac:dyDescent="0.25">
      <c r="B7" s="1" t="s">
        <v>14</v>
      </c>
      <c r="C7" s="2">
        <f>('2020 Forecast NCP'!C7+'2019 Forecast NCP'!C7)/2</f>
        <v>2697893.9859221857</v>
      </c>
      <c r="D7" s="2">
        <f>('2020 Forecast NCP'!D7+'2019 Forecast NCP'!D7)/2</f>
        <v>809908.79703218746</v>
      </c>
      <c r="E7" s="2">
        <f>('2020 Forecast NCP'!E7+'2019 Forecast NCP'!E7)/2</f>
        <v>2642080.0288690194</v>
      </c>
      <c r="F7" s="2">
        <f>('2020 Forecast NCP'!F7+'2019 Forecast NCP'!F7)/2</f>
        <v>12190.339044291935</v>
      </c>
      <c r="G7" s="2">
        <f>('2020 Forecast NCP'!G7+'2019 Forecast NCP'!G7)/2</f>
        <v>129431.06524446368</v>
      </c>
      <c r="H7" s="2">
        <f>('2020 Forecast NCP'!H7+'2019 Forecast NCP'!H7)/2</f>
        <v>203094.5178857141</v>
      </c>
      <c r="I7" s="2">
        <f>('2020 Forecast NCP'!I7+'2019 Forecast NCP'!I7)/2</f>
        <v>46945.548991499993</v>
      </c>
      <c r="J7" s="2">
        <f>('2020 Forecast NCP'!J7+'2019 Forecast NCP'!J7)/2</f>
        <v>1558.9873398550001</v>
      </c>
      <c r="K7" s="2">
        <f>('2020 Forecast NCP'!K7+'2019 Forecast NCP'!K7)/2</f>
        <v>7360.6123484500004</v>
      </c>
      <c r="L7" s="2">
        <f>('2020 Forecast NCP'!L7+'2019 Forecast NCP'!L7)/2</f>
        <v>6550463.8826776668</v>
      </c>
    </row>
    <row r="10" spans="2:12" x14ac:dyDescent="0.25">
      <c r="B10" s="1" t="s">
        <v>15</v>
      </c>
      <c r="C10" s="2" t="s">
        <v>2</v>
      </c>
      <c r="D10" s="2" t="s">
        <v>3</v>
      </c>
      <c r="E10" s="2" t="s">
        <v>4</v>
      </c>
      <c r="F10" s="2" t="s">
        <v>5</v>
      </c>
      <c r="G10" s="2" t="s">
        <v>6</v>
      </c>
      <c r="H10" s="2" t="s">
        <v>7</v>
      </c>
      <c r="I10" s="2" t="s">
        <v>8</v>
      </c>
      <c r="J10" s="2" t="s">
        <v>9</v>
      </c>
      <c r="K10" s="2" t="s">
        <v>10</v>
      </c>
      <c r="L10" s="2" t="s">
        <v>11</v>
      </c>
    </row>
    <row r="11" spans="2:12" x14ac:dyDescent="0.25">
      <c r="B11" s="1" t="s">
        <v>16</v>
      </c>
      <c r="C11" s="2">
        <f>('2020 Forecast NCP'!C11+'2019 Forecast NCP'!C11)/2</f>
        <v>1148751823.1544685</v>
      </c>
      <c r="D11" s="2">
        <f>('2020 Forecast NCP'!D11+'2019 Forecast NCP'!D11)/2</f>
        <v>413182553.17534125</v>
      </c>
      <c r="E11" s="2">
        <f>('2020 Forecast NCP'!E11+'2019 Forecast NCP'!E11)/2</f>
        <v>1457535688.4489851</v>
      </c>
      <c r="F11" s="2">
        <f>('2020 Forecast NCP'!F11+'2019 Forecast NCP'!F11)/2</f>
        <v>2517107.483692402</v>
      </c>
      <c r="G11" s="2">
        <f>('2020 Forecast NCP'!G11+'2019 Forecast NCP'!G11)/2</f>
        <v>26725417.70703822</v>
      </c>
      <c r="H11" s="2">
        <f>('2020 Forecast NCP'!H11+'2019 Forecast NCP'!H11)/2</f>
        <v>93966041.450850785</v>
      </c>
      <c r="I11" s="2">
        <f>('2020 Forecast NCP'!I11+'2019 Forecast NCP'!I11)/2</f>
        <v>12837504</v>
      </c>
      <c r="J11" s="2">
        <f>('2020 Forecast NCP'!J11+'2019 Forecast NCP'!J11)/2</f>
        <v>430125</v>
      </c>
      <c r="K11" s="2">
        <f>('2020 Forecast NCP'!K11+'2019 Forecast NCP'!K11)/2</f>
        <v>5335956</v>
      </c>
      <c r="L11" s="2">
        <f>('2020 Forecast NCP'!L11+'2019 Forecast NCP'!L11)/2</f>
        <v>3161282216.4203763</v>
      </c>
    </row>
    <row r="12" spans="2:12" x14ac:dyDescent="0.25">
      <c r="B12" s="1" t="s">
        <v>17</v>
      </c>
      <c r="C12" s="2">
        <f>('2020 Forecast NCP'!C12+'2019 Forecast NCP'!C12)/2</f>
        <v>1137201999.4296081</v>
      </c>
      <c r="D12" s="2">
        <f>('2020 Forecast NCP'!D12+'2019 Forecast NCP'!D12)/2</f>
        <v>385016257.58941698</v>
      </c>
      <c r="E12" s="2">
        <f>('2020 Forecast NCP'!E12+'2019 Forecast NCP'!E12)/2</f>
        <v>1399452226.4211397</v>
      </c>
      <c r="F12" s="2">
        <f>('2020 Forecast NCP'!F12+'2019 Forecast NCP'!F12)/2</f>
        <v>3190809.5726529537</v>
      </c>
      <c r="G12" s="2">
        <f>('2020 Forecast NCP'!G12+'2019 Forecast NCP'!G12)/2</f>
        <v>33878457.398121685</v>
      </c>
      <c r="H12" s="2">
        <f>('2020 Forecast NCP'!H12+'2019 Forecast NCP'!H12)/2</f>
        <v>107464896.42742936</v>
      </c>
      <c r="I12" s="2">
        <f>('2020 Forecast NCP'!I12+'2019 Forecast NCP'!I12)/2</f>
        <v>16766114.693342976</v>
      </c>
      <c r="J12" s="2">
        <f>('2020 Forecast NCP'!J12+'2019 Forecast NCP'!J12)/2</f>
        <v>538166.49963459873</v>
      </c>
      <c r="K12" s="2">
        <f>('2020 Forecast NCP'!K12+'2019 Forecast NCP'!K12)/2</f>
        <v>5381995.425004907</v>
      </c>
      <c r="L12" s="2">
        <f>('2020 Forecast NCP'!L12+'2019 Forecast NCP'!L12)/2</f>
        <v>3088890923.4563456</v>
      </c>
    </row>
    <row r="13" spans="2:12" s="5" customFormat="1" x14ac:dyDescent="0.25">
      <c r="B13" s="4" t="s">
        <v>18</v>
      </c>
      <c r="C13" s="5">
        <f>('2020 Forecast NCP'!C13+'2019 Forecast NCP'!C13)/2</f>
        <v>1.0112482943659284</v>
      </c>
      <c r="D13" s="5">
        <f>('2020 Forecast NCP'!D13+'2019 Forecast NCP'!D13)/2</f>
        <v>1.0739585559596612</v>
      </c>
      <c r="E13" s="5">
        <f>('2020 Forecast NCP'!E13+'2019 Forecast NCP'!E13)/2</f>
        <v>1.042582664908223</v>
      </c>
      <c r="F13" s="5">
        <f>('2020 Forecast NCP'!F13+'2019 Forecast NCP'!F13)/2</f>
        <v>0.78993829712960917</v>
      </c>
      <c r="G13" s="5">
        <f>('2020 Forecast NCP'!G13+'2019 Forecast NCP'!G13)/2</f>
        <v>0.78993829712960917</v>
      </c>
      <c r="H13" s="5">
        <f>('2020 Forecast NCP'!H13+'2019 Forecast NCP'!H13)/2</f>
        <v>0.87589383524543507</v>
      </c>
      <c r="I13" s="5">
        <f>('2020 Forecast NCP'!I13+'2019 Forecast NCP'!I13)/2</f>
        <v>0.76573659357105683</v>
      </c>
      <c r="J13" s="5">
        <f>('2020 Forecast NCP'!J13+'2019 Forecast NCP'!J13)/2</f>
        <v>0.79928148216465555</v>
      </c>
      <c r="K13" s="5">
        <f>('2020 Forecast NCP'!K13+'2019 Forecast NCP'!K13)/2</f>
        <v>0.99148983263012358</v>
      </c>
      <c r="L13" s="5">
        <f>('2020 Forecast NCP'!L13+'2019 Forecast NCP'!L13)/2</f>
        <v>1.0234836503726474</v>
      </c>
    </row>
    <row r="16" spans="2:12" x14ac:dyDescent="0.25">
      <c r="B16" s="1" t="s">
        <v>19</v>
      </c>
      <c r="C16" s="2" t="s">
        <v>2</v>
      </c>
      <c r="D16" s="2" t="s">
        <v>3</v>
      </c>
      <c r="E16" s="2" t="s">
        <v>4</v>
      </c>
      <c r="F16" s="2" t="s">
        <v>5</v>
      </c>
      <c r="G16" s="2" t="s">
        <v>6</v>
      </c>
      <c r="H16" s="2" t="s">
        <v>7</v>
      </c>
      <c r="I16" s="2" t="s">
        <v>8</v>
      </c>
      <c r="J16" s="2" t="s">
        <v>9</v>
      </c>
      <c r="K16" s="2" t="s">
        <v>10</v>
      </c>
      <c r="L16" s="2" t="s">
        <v>11</v>
      </c>
    </row>
    <row r="17" spans="2:12" x14ac:dyDescent="0.25">
      <c r="B17" s="1" t="s">
        <v>12</v>
      </c>
      <c r="C17" s="2">
        <f>('2020 Forecast NCP'!C17+'2019 Forecast NCP'!C17)/2</f>
        <v>326117.89694113866</v>
      </c>
      <c r="D17" s="2">
        <f>('2020 Forecast NCP'!D17+'2019 Forecast NCP'!D17)/2</f>
        <v>91732.051232079306</v>
      </c>
      <c r="E17" s="2">
        <f>('2020 Forecast NCP'!E17+'2019 Forecast NCP'!E17)/2</f>
        <v>266058.59084383008</v>
      </c>
      <c r="F17" s="2">
        <f>('2020 Forecast NCP'!F17+'2019 Forecast NCP'!F17)/2</f>
        <v>1505.2431138785578</v>
      </c>
      <c r="G17" s="2">
        <f>('2020 Forecast NCP'!G17+'2019 Forecast NCP'!G17)/2</f>
        <v>15981.936103116117</v>
      </c>
      <c r="H17" s="2">
        <f>('2020 Forecast NCP'!H17+'2019 Forecast NCP'!H17)/2</f>
        <v>18837.063974622564</v>
      </c>
      <c r="I17" s="2">
        <f>('2020 Forecast NCP'!I17+'2019 Forecast NCP'!I17)/2</f>
        <v>3012.1898069325007</v>
      </c>
      <c r="J17" s="2">
        <f>('2020 Forecast NCP'!J17+'2019 Forecast NCP'!J17)/2</f>
        <v>134.53922163393429</v>
      </c>
      <c r="K17" s="2">
        <f>('2020 Forecast NCP'!K17+'2019 Forecast NCP'!K17)/2</f>
        <v>622.43989910291316</v>
      </c>
      <c r="L17" s="2">
        <f>('2020 Forecast NCP'!L17+'2019 Forecast NCP'!L17)/2</f>
        <v>729080.20630732691</v>
      </c>
    </row>
    <row r="18" spans="2:12" x14ac:dyDescent="0.25">
      <c r="B18" s="1" t="s">
        <v>13</v>
      </c>
      <c r="C18" s="2">
        <f>('2020 Forecast NCP'!C18+'2019 Forecast NCP'!C18)/2</f>
        <v>1167676.8050012356</v>
      </c>
      <c r="D18" s="2">
        <f>('2020 Forecast NCP'!D18+'2019 Forecast NCP'!D18)/2</f>
        <v>336276.66776859853</v>
      </c>
      <c r="E18" s="2">
        <f>('2020 Forecast NCP'!E18+'2019 Forecast NCP'!E18)/2</f>
        <v>1021043.7100317818</v>
      </c>
      <c r="F18" s="2">
        <f>('2020 Forecast NCP'!F18+'2019 Forecast NCP'!F18)/2</f>
        <v>4715.5858061045728</v>
      </c>
      <c r="G18" s="2">
        <f>('2020 Forecast NCP'!G18+'2019 Forecast NCP'!G18)/2</f>
        <v>50067.786623340726</v>
      </c>
      <c r="H18" s="2">
        <f>('2020 Forecast NCP'!H18+'2019 Forecast NCP'!H18)/2</f>
        <v>72771.903377473442</v>
      </c>
      <c r="I18" s="2">
        <f>('2020 Forecast NCP'!I18+'2019 Forecast NCP'!I18)/2</f>
        <v>12035.765214859008</v>
      </c>
      <c r="J18" s="2">
        <f>('2020 Forecast NCP'!J18+'2019 Forecast NCP'!J18)/2</f>
        <v>512.34704828072768</v>
      </c>
      <c r="K18" s="2">
        <f>('2020 Forecast NCP'!K18+'2019 Forecast NCP'!K18)/2</f>
        <v>2480.5397724121131</v>
      </c>
      <c r="L18" s="2">
        <f>('2020 Forecast NCP'!L18+'2019 Forecast NCP'!L18)/2</f>
        <v>2684318.0751466677</v>
      </c>
    </row>
    <row r="19" spans="2:12" x14ac:dyDescent="0.25">
      <c r="B19" s="1" t="s">
        <v>14</v>
      </c>
      <c r="C19" s="2">
        <f>('2020 Forecast NCP'!C19+'2019 Forecast NCP'!C19)/2</f>
        <v>2724503.7968246657</v>
      </c>
      <c r="D19" s="2">
        <f>('2020 Forecast NCP'!D19+'2019 Forecast NCP'!D19)/2</f>
        <v>868600.62232165691</v>
      </c>
      <c r="E19" s="2">
        <f>('2020 Forecast NCP'!E19+'2019 Forecast NCP'!E19)/2</f>
        <v>2751202.2698706682</v>
      </c>
      <c r="F19" s="2">
        <f>('2020 Forecast NCP'!F19+'2019 Forecast NCP'!F19)/2</f>
        <v>9611.7481001085343</v>
      </c>
      <c r="G19" s="2">
        <f>('2020 Forecast NCP'!G19+'2019 Forecast NCP'!G19)/2</f>
        <v>102052.84618732749</v>
      </c>
      <c r="H19" s="2">
        <f>('2020 Forecast NCP'!H19+'2019 Forecast NCP'!H19)/2</f>
        <v>177386.67588039167</v>
      </c>
      <c r="I19" s="2">
        <f>('2020 Forecast NCP'!I19+'2019 Forecast NCP'!I19)/2</f>
        <v>35945.801966453102</v>
      </c>
      <c r="J19" s="2">
        <f>('2020 Forecast NCP'!J19+'2019 Forecast NCP'!J19)/2</f>
        <v>1245.9931303152534</v>
      </c>
      <c r="K19" s="2">
        <f>('2020 Forecast NCP'!K19+'2019 Forecast NCP'!K19)/2</f>
        <v>7297.7070598792388</v>
      </c>
      <c r="L19" s="2">
        <f>('2020 Forecast NCP'!L19+'2019 Forecast NCP'!L19)/2</f>
        <v>6704041.2959222272</v>
      </c>
    </row>
    <row r="21" spans="2:12" x14ac:dyDescent="0.25">
      <c r="B21" t="s">
        <v>20</v>
      </c>
      <c r="C21" s="2" t="s">
        <v>2</v>
      </c>
      <c r="D21" s="2" t="s">
        <v>3</v>
      </c>
      <c r="E21" s="2" t="s">
        <v>4</v>
      </c>
      <c r="F21" s="2" t="s">
        <v>5</v>
      </c>
      <c r="G21" s="2" t="s">
        <v>6</v>
      </c>
      <c r="H21" s="2" t="s">
        <v>7</v>
      </c>
      <c r="I21" s="2" t="s">
        <v>8</v>
      </c>
      <c r="J21" s="2" t="s">
        <v>9</v>
      </c>
      <c r="K21" s="2" t="s">
        <v>10</v>
      </c>
    </row>
    <row r="22" spans="2:12" x14ac:dyDescent="0.25">
      <c r="B22" t="s">
        <v>21</v>
      </c>
      <c r="C22" s="6">
        <v>1</v>
      </c>
      <c r="D22" s="6">
        <v>1</v>
      </c>
      <c r="E22" s="6">
        <v>1</v>
      </c>
      <c r="F22" s="6">
        <v>1</v>
      </c>
      <c r="G22" s="6">
        <v>1</v>
      </c>
      <c r="H22" s="6">
        <v>1</v>
      </c>
      <c r="I22" s="6">
        <v>1</v>
      </c>
      <c r="J22" s="6">
        <v>1</v>
      </c>
      <c r="K22" s="6">
        <v>1</v>
      </c>
      <c r="L22" s="6"/>
    </row>
    <row r="23" spans="2:12" x14ac:dyDescent="0.25">
      <c r="B23" t="s">
        <v>22</v>
      </c>
      <c r="C23" s="6">
        <v>1</v>
      </c>
      <c r="D23" s="6">
        <v>1</v>
      </c>
      <c r="E23" s="6">
        <v>1</v>
      </c>
      <c r="F23" s="6">
        <v>1</v>
      </c>
      <c r="G23" s="6">
        <v>1</v>
      </c>
      <c r="H23" s="6">
        <v>1</v>
      </c>
      <c r="I23" s="6">
        <v>1</v>
      </c>
      <c r="J23" s="6">
        <v>1</v>
      </c>
      <c r="K23" s="6">
        <v>1</v>
      </c>
      <c r="L23" s="6"/>
    </row>
    <row r="24" spans="2:12" x14ac:dyDescent="0.25">
      <c r="B24" t="s">
        <v>23</v>
      </c>
      <c r="C24" s="6">
        <v>1</v>
      </c>
      <c r="D24" s="6">
        <v>1</v>
      </c>
      <c r="E24" s="6">
        <v>0.93381866313699535</v>
      </c>
      <c r="F24" s="6">
        <v>0.33333333333333331</v>
      </c>
      <c r="G24" s="6">
        <v>0.33333333333333331</v>
      </c>
      <c r="H24" s="6">
        <v>0</v>
      </c>
      <c r="I24" s="6">
        <v>1</v>
      </c>
      <c r="J24" s="6">
        <v>1</v>
      </c>
      <c r="K24" s="6">
        <v>1</v>
      </c>
      <c r="L24" s="6"/>
    </row>
    <row r="25" spans="2:12" x14ac:dyDescent="0.25">
      <c r="B25" t="s">
        <v>24</v>
      </c>
      <c r="C25" s="6">
        <v>1</v>
      </c>
      <c r="D25" s="6">
        <v>1</v>
      </c>
      <c r="E25" s="6">
        <v>6.6181336863004647E-2</v>
      </c>
      <c r="F25" s="6">
        <v>0.66666666666666674</v>
      </c>
      <c r="G25" s="6">
        <v>0.66666666666666674</v>
      </c>
      <c r="H25" s="6">
        <v>0</v>
      </c>
      <c r="I25" s="6">
        <v>1</v>
      </c>
      <c r="J25" s="6">
        <v>1</v>
      </c>
      <c r="K25" s="6">
        <v>1</v>
      </c>
      <c r="L25" s="6"/>
    </row>
    <row r="27" spans="2:12" x14ac:dyDescent="0.25">
      <c r="B27" s="1" t="s">
        <v>12</v>
      </c>
    </row>
    <row r="28" spans="2:12" x14ac:dyDescent="0.25">
      <c r="B28" s="1" t="s">
        <v>25</v>
      </c>
      <c r="C28" s="2">
        <f>('2020 Forecast NCP'!C28+'2019 Forecast NCP'!C28)/2</f>
        <v>326117.89694113866</v>
      </c>
      <c r="D28" s="2">
        <f>('2020 Forecast NCP'!D28+'2019 Forecast NCP'!D28)/2</f>
        <v>91732.051232079306</v>
      </c>
      <c r="E28" s="2">
        <f>('2020 Forecast NCP'!E28+'2019 Forecast NCP'!E28)/2</f>
        <v>266058.59084383008</v>
      </c>
      <c r="F28" s="2">
        <f>('2020 Forecast NCP'!F28+'2019 Forecast NCP'!F28)/2</f>
        <v>1505.2431138785578</v>
      </c>
      <c r="G28" s="2">
        <f>('2020 Forecast NCP'!G28+'2019 Forecast NCP'!G28)/2</f>
        <v>15981.936103116117</v>
      </c>
      <c r="H28" s="2">
        <f>('2020 Forecast NCP'!H28+'2019 Forecast NCP'!H28)/2</f>
        <v>18837.063974622564</v>
      </c>
      <c r="I28" s="2">
        <f>('2020 Forecast NCP'!I28+'2019 Forecast NCP'!I28)/2</f>
        <v>3012.1898069325007</v>
      </c>
      <c r="J28" s="2">
        <f>('2020 Forecast NCP'!J28+'2019 Forecast NCP'!J28)/2</f>
        <v>134.53922163393429</v>
      </c>
      <c r="K28" s="2">
        <f>('2020 Forecast NCP'!K28+'2019 Forecast NCP'!K28)/2</f>
        <v>622.43989910291316</v>
      </c>
    </row>
    <row r="29" spans="2:12" x14ac:dyDescent="0.25">
      <c r="B29" s="1" t="s">
        <v>26</v>
      </c>
      <c r="C29" s="2">
        <f>('2020 Forecast NCP'!C29+'2019 Forecast NCP'!C29)/2</f>
        <v>326117.89694113866</v>
      </c>
      <c r="D29" s="2">
        <f>('2020 Forecast NCP'!D29+'2019 Forecast NCP'!D29)/2</f>
        <v>91732.051232079306</v>
      </c>
      <c r="E29" s="2">
        <f>('2020 Forecast NCP'!E29+'2019 Forecast NCP'!E29)/2</f>
        <v>266058.59084383008</v>
      </c>
      <c r="F29" s="2">
        <f>('2020 Forecast NCP'!F29+'2019 Forecast NCP'!F29)/2</f>
        <v>1505.2431138785578</v>
      </c>
      <c r="G29" s="2">
        <f>('2020 Forecast NCP'!G29+'2019 Forecast NCP'!G29)/2</f>
        <v>15981.936103116117</v>
      </c>
      <c r="H29" s="2">
        <f>('2020 Forecast NCP'!H29+'2019 Forecast NCP'!H29)/2</f>
        <v>18837.063974622564</v>
      </c>
      <c r="I29" s="2">
        <f>('2020 Forecast NCP'!I29+'2019 Forecast NCP'!I29)/2</f>
        <v>3012.1898069325007</v>
      </c>
      <c r="J29" s="2">
        <f>('2020 Forecast NCP'!J29+'2019 Forecast NCP'!J29)/2</f>
        <v>134.53922163393429</v>
      </c>
      <c r="K29" s="2">
        <f>('2020 Forecast NCP'!K29+'2019 Forecast NCP'!K29)/2</f>
        <v>622.43989910291316</v>
      </c>
    </row>
    <row r="30" spans="2:12" x14ac:dyDescent="0.25">
      <c r="B30" s="1" t="s">
        <v>27</v>
      </c>
      <c r="C30" s="2">
        <f>('2020 Forecast NCP'!C30+'2019 Forecast NCP'!C30)/2</f>
        <v>326117.89694113866</v>
      </c>
      <c r="D30" s="2">
        <f>('2020 Forecast NCP'!D30+'2019 Forecast NCP'!D30)/2</f>
        <v>91732.051232079306</v>
      </c>
      <c r="E30" s="2">
        <f>('2020 Forecast NCP'!E30+'2019 Forecast NCP'!E30)/2</f>
        <v>248623.55867844145</v>
      </c>
      <c r="F30" s="2">
        <f>('2020 Forecast NCP'!F30+'2019 Forecast NCP'!F30)/2</f>
        <v>501.74770462618591</v>
      </c>
      <c r="G30" s="2">
        <f>('2020 Forecast NCP'!G30+'2019 Forecast NCP'!G30)/2</f>
        <v>5327.3120343720384</v>
      </c>
      <c r="H30" s="2">
        <f>('2020 Forecast NCP'!H30+'2019 Forecast NCP'!H30)/2</f>
        <v>0</v>
      </c>
      <c r="I30" s="2">
        <f>('2020 Forecast NCP'!I30+'2019 Forecast NCP'!I30)/2</f>
        <v>3012.1898069325007</v>
      </c>
      <c r="J30" s="2">
        <f>('2020 Forecast NCP'!J30+'2019 Forecast NCP'!J30)/2</f>
        <v>134.53922163393429</v>
      </c>
      <c r="K30" s="2">
        <f>('2020 Forecast NCP'!K30+'2019 Forecast NCP'!K30)/2</f>
        <v>622.43989910291316</v>
      </c>
    </row>
    <row r="31" spans="2:12" x14ac:dyDescent="0.25">
      <c r="B31" s="1" t="s">
        <v>28</v>
      </c>
      <c r="C31" s="2">
        <f>('2020 Forecast NCP'!C31+'2019 Forecast NCP'!C31)/2</f>
        <v>326117.89694113866</v>
      </c>
      <c r="D31" s="2">
        <f>('2020 Forecast NCP'!D31+'2019 Forecast NCP'!D31)/2</f>
        <v>91732.051232079306</v>
      </c>
      <c r="E31" s="2">
        <f>('2020 Forecast NCP'!E31+'2019 Forecast NCP'!E31)/2</f>
        <v>248623.55867844145</v>
      </c>
      <c r="F31" s="2">
        <f>('2020 Forecast NCP'!F31+'2019 Forecast NCP'!F31)/2</f>
        <v>501.74770462618591</v>
      </c>
      <c r="G31" s="2">
        <f>('2020 Forecast NCP'!G31+'2019 Forecast NCP'!G31)/2</f>
        <v>5327.3120343720384</v>
      </c>
      <c r="H31" s="2">
        <f>('2020 Forecast NCP'!H31+'2019 Forecast NCP'!H31)/2</f>
        <v>0</v>
      </c>
      <c r="I31" s="2">
        <f>('2020 Forecast NCP'!I31+'2019 Forecast NCP'!I31)/2</f>
        <v>3012.1898069325007</v>
      </c>
      <c r="J31" s="2">
        <f>('2020 Forecast NCP'!J31+'2019 Forecast NCP'!J31)/2</f>
        <v>134.53922163393429</v>
      </c>
      <c r="K31" s="2">
        <f>('2020 Forecast NCP'!K31+'2019 Forecast NCP'!K31)/2</f>
        <v>622.43989910291316</v>
      </c>
    </row>
    <row r="33" spans="2:11" x14ac:dyDescent="0.25">
      <c r="B33" s="1" t="s">
        <v>13</v>
      </c>
    </row>
    <row r="34" spans="2:11" x14ac:dyDescent="0.25">
      <c r="B34" s="1" t="s">
        <v>29</v>
      </c>
      <c r="C34" s="2">
        <f>('2020 Forecast NCP'!C34+'2019 Forecast NCP'!C34)/2</f>
        <v>1167676.8050012356</v>
      </c>
      <c r="D34" s="2">
        <f>('2020 Forecast NCP'!D34+'2019 Forecast NCP'!D34)/2</f>
        <v>336276.66776859853</v>
      </c>
      <c r="E34" s="2">
        <f>('2020 Forecast NCP'!E34+'2019 Forecast NCP'!E34)/2</f>
        <v>1021043.7100317818</v>
      </c>
      <c r="F34" s="2">
        <f>('2020 Forecast NCP'!F34+'2019 Forecast NCP'!F34)/2</f>
        <v>4715.5858061045728</v>
      </c>
      <c r="G34" s="2">
        <f>('2020 Forecast NCP'!G34+'2019 Forecast NCP'!G34)/2</f>
        <v>50067.786623340726</v>
      </c>
      <c r="H34" s="2">
        <f>('2020 Forecast NCP'!H34+'2019 Forecast NCP'!H34)/2</f>
        <v>72771.903377473442</v>
      </c>
      <c r="I34" s="2">
        <f>('2020 Forecast NCP'!I34+'2019 Forecast NCP'!I34)/2</f>
        <v>12035.765214859008</v>
      </c>
      <c r="J34" s="2">
        <f>('2020 Forecast NCP'!J34+'2019 Forecast NCP'!J34)/2</f>
        <v>512.34704828072768</v>
      </c>
      <c r="K34" s="2">
        <f>('2020 Forecast NCP'!K34+'2019 Forecast NCP'!K34)/2</f>
        <v>2480.5397724121131</v>
      </c>
    </row>
    <row r="35" spans="2:11" x14ac:dyDescent="0.25">
      <c r="B35" s="1" t="s">
        <v>30</v>
      </c>
      <c r="C35" s="2">
        <f>('2020 Forecast NCP'!C35+'2019 Forecast NCP'!C35)/2</f>
        <v>1167676.8050012356</v>
      </c>
      <c r="D35" s="2">
        <f>('2020 Forecast NCP'!D35+'2019 Forecast NCP'!D35)/2</f>
        <v>336276.66776859853</v>
      </c>
      <c r="E35" s="2">
        <f>('2020 Forecast NCP'!E35+'2019 Forecast NCP'!E35)/2</f>
        <v>1021043.7100317818</v>
      </c>
      <c r="F35" s="2">
        <f>('2020 Forecast NCP'!F35+'2019 Forecast NCP'!F35)/2</f>
        <v>4715.5858061045728</v>
      </c>
      <c r="G35" s="2">
        <f>('2020 Forecast NCP'!G35+'2019 Forecast NCP'!G35)/2</f>
        <v>50067.786623340726</v>
      </c>
      <c r="H35" s="2">
        <f>('2020 Forecast NCP'!H35+'2019 Forecast NCP'!H35)/2</f>
        <v>72771.903377473442</v>
      </c>
      <c r="I35" s="2">
        <f>('2020 Forecast NCP'!I35+'2019 Forecast NCP'!I35)/2</f>
        <v>12035.765214859008</v>
      </c>
      <c r="J35" s="2">
        <f>('2020 Forecast NCP'!J35+'2019 Forecast NCP'!J35)/2</f>
        <v>512.34704828072768</v>
      </c>
      <c r="K35" s="2">
        <f>('2020 Forecast NCP'!K35+'2019 Forecast NCP'!K35)/2</f>
        <v>2480.5397724121131</v>
      </c>
    </row>
    <row r="36" spans="2:11" x14ac:dyDescent="0.25">
      <c r="B36" s="1" t="s">
        <v>31</v>
      </c>
      <c r="C36" s="2">
        <f>('2020 Forecast NCP'!C36+'2019 Forecast NCP'!C36)/2</f>
        <v>1167676.8050012356</v>
      </c>
      <c r="D36" s="2">
        <f>('2020 Forecast NCP'!D36+'2019 Forecast NCP'!D36)/2</f>
        <v>336276.66776859853</v>
      </c>
      <c r="E36" s="2">
        <f>('2020 Forecast NCP'!E36+'2019 Forecast NCP'!E36)/2</f>
        <v>954133.89941370953</v>
      </c>
      <c r="F36" s="2">
        <f>('2020 Forecast NCP'!F36+'2019 Forecast NCP'!F36)/2</f>
        <v>1571.8619353681911</v>
      </c>
      <c r="G36" s="2">
        <f>('2020 Forecast NCP'!G36+'2019 Forecast NCP'!G36)/2</f>
        <v>16689.262207780237</v>
      </c>
      <c r="H36" s="2">
        <f>('2020 Forecast NCP'!H36+'2019 Forecast NCP'!H36)/2</f>
        <v>0</v>
      </c>
      <c r="I36" s="2">
        <f>('2020 Forecast NCP'!I36+'2019 Forecast NCP'!I36)/2</f>
        <v>12035.765214859008</v>
      </c>
      <c r="J36" s="2">
        <f>('2020 Forecast NCP'!J36+'2019 Forecast NCP'!J36)/2</f>
        <v>512.34704828072768</v>
      </c>
      <c r="K36" s="2">
        <f>('2020 Forecast NCP'!K36+'2019 Forecast NCP'!K36)/2</f>
        <v>2480.5397724121131</v>
      </c>
    </row>
    <row r="37" spans="2:11" x14ac:dyDescent="0.25">
      <c r="B37" s="1" t="s">
        <v>32</v>
      </c>
      <c r="C37" s="2">
        <f>('2020 Forecast NCP'!C37+'2019 Forecast NCP'!C37)/2</f>
        <v>1167676.8050012356</v>
      </c>
      <c r="D37" s="2">
        <f>('2020 Forecast NCP'!D37+'2019 Forecast NCP'!D37)/2</f>
        <v>336276.66776859853</v>
      </c>
      <c r="E37" s="2">
        <f>('2020 Forecast NCP'!E37+'2019 Forecast NCP'!E37)/2</f>
        <v>954133.89941370953</v>
      </c>
      <c r="F37" s="2">
        <f>('2020 Forecast NCP'!F37+'2019 Forecast NCP'!F37)/2</f>
        <v>1571.8619353681911</v>
      </c>
      <c r="G37" s="2">
        <f>('2020 Forecast NCP'!G37+'2019 Forecast NCP'!G37)/2</f>
        <v>16689.262207780237</v>
      </c>
      <c r="H37" s="2">
        <f>('2020 Forecast NCP'!H37+'2019 Forecast NCP'!H37)/2</f>
        <v>0</v>
      </c>
      <c r="I37" s="2">
        <f>('2020 Forecast NCP'!I37+'2019 Forecast NCP'!I37)/2</f>
        <v>12035.765214859008</v>
      </c>
      <c r="J37" s="2">
        <f>('2020 Forecast NCP'!J37+'2019 Forecast NCP'!J37)/2</f>
        <v>512.34704828072768</v>
      </c>
      <c r="K37" s="2">
        <f>('2020 Forecast NCP'!K37+'2019 Forecast NCP'!K37)/2</f>
        <v>2480.5397724121131</v>
      </c>
    </row>
    <row r="39" spans="2:11" x14ac:dyDescent="0.25">
      <c r="B39" s="1" t="s">
        <v>14</v>
      </c>
    </row>
    <row r="40" spans="2:11" x14ac:dyDescent="0.25">
      <c r="B40" s="1" t="s">
        <v>33</v>
      </c>
      <c r="C40" s="2">
        <f>('2020 Forecast NCP'!C40+'2019 Forecast NCP'!C40)/2</f>
        <v>2724503.7968246657</v>
      </c>
      <c r="D40" s="2">
        <f>('2020 Forecast NCP'!D40+'2019 Forecast NCP'!D40)/2</f>
        <v>868600.62232165691</v>
      </c>
      <c r="E40" s="2">
        <f>('2020 Forecast NCP'!E40+'2019 Forecast NCP'!E40)/2</f>
        <v>2751202.2698706682</v>
      </c>
      <c r="F40" s="2">
        <f>('2020 Forecast NCP'!F40+'2019 Forecast NCP'!F40)/2</f>
        <v>9611.7481001085343</v>
      </c>
      <c r="G40" s="2">
        <f>('2020 Forecast NCP'!G40+'2019 Forecast NCP'!G40)/2</f>
        <v>102052.84618732749</v>
      </c>
      <c r="H40" s="2">
        <f>('2020 Forecast NCP'!H40+'2019 Forecast NCP'!H40)/2</f>
        <v>177386.67588039167</v>
      </c>
      <c r="I40" s="2">
        <f>('2020 Forecast NCP'!I40+'2019 Forecast NCP'!I40)/2</f>
        <v>35945.801966453102</v>
      </c>
      <c r="J40" s="2">
        <f>('2020 Forecast NCP'!J40+'2019 Forecast NCP'!J40)/2</f>
        <v>1245.9931303152534</v>
      </c>
      <c r="K40" s="2">
        <f>('2020 Forecast NCP'!K40+'2019 Forecast NCP'!K40)/2</f>
        <v>7297.7070598792388</v>
      </c>
    </row>
    <row r="41" spans="2:11" x14ac:dyDescent="0.25">
      <c r="B41" s="1" t="s">
        <v>34</v>
      </c>
      <c r="C41" s="2">
        <f>('2020 Forecast NCP'!C41+'2019 Forecast NCP'!C41)/2</f>
        <v>2724503.7968246657</v>
      </c>
      <c r="D41" s="2">
        <f>('2020 Forecast NCP'!D41+'2019 Forecast NCP'!D41)/2</f>
        <v>868600.62232165691</v>
      </c>
      <c r="E41" s="2">
        <f>('2020 Forecast NCP'!E41+'2019 Forecast NCP'!E41)/2</f>
        <v>2751202.2698706682</v>
      </c>
      <c r="F41" s="2">
        <f>('2020 Forecast NCP'!F41+'2019 Forecast NCP'!F41)/2</f>
        <v>9611.7481001085343</v>
      </c>
      <c r="G41" s="2">
        <f>('2020 Forecast NCP'!G41+'2019 Forecast NCP'!G41)/2</f>
        <v>102052.84618732749</v>
      </c>
      <c r="H41" s="2">
        <f>('2020 Forecast NCP'!H41+'2019 Forecast NCP'!H41)/2</f>
        <v>177386.67588039167</v>
      </c>
      <c r="I41" s="2">
        <f>('2020 Forecast NCP'!I41+'2019 Forecast NCP'!I41)/2</f>
        <v>35945.801966453102</v>
      </c>
      <c r="J41" s="2">
        <f>('2020 Forecast NCP'!J41+'2019 Forecast NCP'!J41)/2</f>
        <v>1245.9931303152534</v>
      </c>
      <c r="K41" s="2">
        <f>('2020 Forecast NCP'!K41+'2019 Forecast NCP'!K41)/2</f>
        <v>7297.7070598792388</v>
      </c>
    </row>
    <row r="42" spans="2:11" x14ac:dyDescent="0.25">
      <c r="B42" s="1" t="s">
        <v>35</v>
      </c>
      <c r="C42" s="2">
        <f>('2020 Forecast NCP'!C42+'2019 Forecast NCP'!C42)/2</f>
        <v>2724503.7968246657</v>
      </c>
      <c r="D42" s="2">
        <f>('2020 Forecast NCP'!D42+'2019 Forecast NCP'!D42)/2</f>
        <v>868600.62232165691</v>
      </c>
      <c r="E42" s="2">
        <f>('2020 Forecast NCP'!E42+'2019 Forecast NCP'!E42)/2</f>
        <v>2570913.7856065352</v>
      </c>
      <c r="F42" s="2">
        <f>('2020 Forecast NCP'!F42+'2019 Forecast NCP'!F42)/2</f>
        <v>3203.9160333695118</v>
      </c>
      <c r="G42" s="2">
        <f>('2020 Forecast NCP'!G42+'2019 Forecast NCP'!G42)/2</f>
        <v>34017.615395775822</v>
      </c>
      <c r="H42" s="2">
        <f>('2020 Forecast NCP'!H42+'2019 Forecast NCP'!H42)/2</f>
        <v>0</v>
      </c>
      <c r="I42" s="2">
        <f>('2020 Forecast NCP'!I42+'2019 Forecast NCP'!I42)/2</f>
        <v>35945.801966453102</v>
      </c>
      <c r="J42" s="2">
        <f>('2020 Forecast NCP'!J42+'2019 Forecast NCP'!J42)/2</f>
        <v>1245.9931303152534</v>
      </c>
      <c r="K42" s="2">
        <f>('2020 Forecast NCP'!K42+'2019 Forecast NCP'!K42)/2</f>
        <v>7297.7070598792388</v>
      </c>
    </row>
    <row r="43" spans="2:11" x14ac:dyDescent="0.25">
      <c r="B43" s="1" t="s">
        <v>36</v>
      </c>
      <c r="C43" s="2">
        <f>('2020 Forecast NCP'!C43+'2019 Forecast NCP'!C43)/2</f>
        <v>2724503.7968246657</v>
      </c>
      <c r="D43" s="2">
        <f>('2020 Forecast NCP'!D43+'2019 Forecast NCP'!D43)/2</f>
        <v>868600.62232165691</v>
      </c>
      <c r="E43" s="2">
        <f>('2020 Forecast NCP'!E43+'2019 Forecast NCP'!E43)/2</f>
        <v>2570913.7856065352</v>
      </c>
      <c r="F43" s="2">
        <f>('2020 Forecast NCP'!F43+'2019 Forecast NCP'!F43)/2</f>
        <v>3203.9160333695118</v>
      </c>
      <c r="G43" s="2">
        <f>('2020 Forecast NCP'!G43+'2019 Forecast NCP'!G43)/2</f>
        <v>34017.615395775822</v>
      </c>
      <c r="H43" s="2">
        <f>('2020 Forecast NCP'!H43+'2019 Forecast NCP'!H43)/2</f>
        <v>0</v>
      </c>
      <c r="I43" s="2">
        <f>('2020 Forecast NCP'!I43+'2019 Forecast NCP'!I43)/2</f>
        <v>35945.801966453102</v>
      </c>
      <c r="J43" s="2">
        <f>('2020 Forecast NCP'!J43+'2019 Forecast NCP'!J43)/2</f>
        <v>1245.9931303152534</v>
      </c>
      <c r="K43" s="2">
        <f>('2020 Forecast NCP'!K43+'2019 Forecast NCP'!K43)/2</f>
        <v>7297.7070598792388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D07D35-DDC6-4C38-84DB-0556FF7F835D}">
  <dimension ref="B2:L39"/>
  <sheetViews>
    <sheetView workbookViewId="0">
      <selection activeCell="C50" sqref="C50"/>
    </sheetView>
  </sheetViews>
  <sheetFormatPr defaultRowHeight="15" x14ac:dyDescent="0.25"/>
  <cols>
    <col min="2" max="2" width="24.85546875" style="1" bestFit="1" customWidth="1"/>
    <col min="3" max="3" width="16.85546875" style="2" bestFit="1" customWidth="1"/>
    <col min="4" max="4" width="15.28515625" style="2" bestFit="1" customWidth="1"/>
    <col min="5" max="5" width="16.85546875" style="2" bestFit="1" customWidth="1"/>
    <col min="6" max="6" width="13.28515625" style="2" bestFit="1" customWidth="1"/>
    <col min="7" max="7" width="14.28515625" style="2" bestFit="1" customWidth="1"/>
    <col min="8" max="8" width="15.28515625" style="2" bestFit="1" customWidth="1"/>
    <col min="9" max="9" width="14.28515625" style="2" bestFit="1" customWidth="1"/>
    <col min="10" max="10" width="12.140625" style="2" bestFit="1" customWidth="1"/>
    <col min="11" max="11" width="13.28515625" style="2" bestFit="1" customWidth="1"/>
    <col min="12" max="12" width="16.85546875" style="2" bestFit="1" customWidth="1"/>
  </cols>
  <sheetData>
    <row r="2" spans="2:12" x14ac:dyDescent="0.25">
      <c r="B2" s="1" t="s">
        <v>37</v>
      </c>
    </row>
    <row r="4" spans="2:12" x14ac:dyDescent="0.25">
      <c r="B4" s="1" t="s">
        <v>1</v>
      </c>
      <c r="C4" s="2" t="s">
        <v>2</v>
      </c>
      <c r="D4" s="2" t="s">
        <v>3</v>
      </c>
      <c r="E4" s="2" t="s">
        <v>4</v>
      </c>
      <c r="F4" s="2" t="s">
        <v>5</v>
      </c>
      <c r="G4" s="2" t="s">
        <v>6</v>
      </c>
      <c r="H4" s="2" t="s">
        <v>7</v>
      </c>
      <c r="I4" s="2" t="s">
        <v>8</v>
      </c>
      <c r="J4" s="2" t="s">
        <v>9</v>
      </c>
      <c r="K4" s="2" t="s">
        <v>10</v>
      </c>
      <c r="L4" s="2" t="s">
        <v>11</v>
      </c>
    </row>
    <row r="5" spans="2:12" x14ac:dyDescent="0.25">
      <c r="B5" s="1" t="s">
        <v>38</v>
      </c>
      <c r="C5" s="2">
        <f>('2020 Forecast CP'!C5+'2019 Forecast CP'!C5)/2</f>
        <v>298136.21055102348</v>
      </c>
      <c r="D5" s="2">
        <f>('2020 Forecast CP'!D5+'2019 Forecast CP'!D5)/2</f>
        <v>80173.585423606593</v>
      </c>
      <c r="E5" s="2">
        <f>('2020 Forecast CP'!E5+'2019 Forecast CP'!E5)/2</f>
        <v>239898.91480282351</v>
      </c>
      <c r="F5" s="2">
        <f>('2020 Forecast CP'!F5+'2019 Forecast CP'!F5)/2</f>
        <v>1162.3154988201115</v>
      </c>
      <c r="G5" s="2">
        <f>('2020 Forecast CP'!G5+'2019 Forecast CP'!G5)/2</f>
        <v>12340.898199454088</v>
      </c>
      <c r="H5" s="2">
        <f>('2020 Forecast CP'!H5+'2019 Forecast CP'!H5)/2</f>
        <v>19095.181214270051</v>
      </c>
      <c r="I5" s="2">
        <f>('2020 Forecast CP'!I5+'2019 Forecast CP'!I5)/2</f>
        <v>39.149840040000001</v>
      </c>
      <c r="J5" s="2">
        <f>('2020 Forecast CP'!J5+'2019 Forecast CP'!J5)/2</f>
        <v>1.6832716569999999</v>
      </c>
      <c r="K5" s="2">
        <f>('2020 Forecast CP'!K5+'2019 Forecast CP'!K5)/2</f>
        <v>623.91447990000006</v>
      </c>
      <c r="L5" s="2">
        <f>('2020 Forecast CP'!L5+'2019 Forecast CP'!L5)/2</f>
        <v>651471.85328159493</v>
      </c>
    </row>
    <row r="6" spans="2:12" x14ac:dyDescent="0.25">
      <c r="B6" s="1" t="s">
        <v>39</v>
      </c>
      <c r="C6" s="2">
        <f>('2020 Forecast CP'!C6+'2019 Forecast CP'!C6)/2</f>
        <v>1074436.4615354105</v>
      </c>
      <c r="D6" s="2">
        <f>('2020 Forecast CP'!D6+'2019 Forecast CP'!D6)/2</f>
        <v>284864.38934549969</v>
      </c>
      <c r="E6" s="2">
        <f>('2020 Forecast CP'!E6+'2019 Forecast CP'!E6)/2</f>
        <v>898998.82099905401</v>
      </c>
      <c r="F6" s="2">
        <f>('2020 Forecast CP'!F6+'2019 Forecast CP'!F6)/2</f>
        <v>4100.7532227667298</v>
      </c>
      <c r="G6" s="2">
        <f>('2020 Forecast CP'!G6+'2019 Forecast CP'!G6)/2</f>
        <v>43539.794586426477</v>
      </c>
      <c r="H6" s="2">
        <f>('2020 Forecast CP'!H6+'2019 Forecast CP'!H6)/2</f>
        <v>71771.303342564352</v>
      </c>
      <c r="I6" s="2">
        <f>('2020 Forecast CP'!I6+'2019 Forecast CP'!I6)/2</f>
        <v>156.58790111499999</v>
      </c>
      <c r="J6" s="2">
        <f>('2020 Forecast CP'!J6+'2019 Forecast CP'!J6)/2</f>
        <v>6.2583727075000004</v>
      </c>
      <c r="K6" s="2">
        <f>('2020 Forecast CP'!K6+'2019 Forecast CP'!K6)/2</f>
        <v>2495.3183017000001</v>
      </c>
      <c r="L6" s="2">
        <f>('2020 Forecast CP'!L6+'2019 Forecast CP'!L6)/2</f>
        <v>2380369.6876072441</v>
      </c>
    </row>
    <row r="7" spans="2:12" x14ac:dyDescent="0.25">
      <c r="B7" s="1" t="s">
        <v>40</v>
      </c>
      <c r="C7" s="2">
        <f>('2020 Forecast CP'!C7+'2019 Forecast CP'!C7)/2</f>
        <v>2463384.9653704977</v>
      </c>
      <c r="D7" s="2">
        <f>('2020 Forecast CP'!D7+'2019 Forecast CP'!D7)/2</f>
        <v>728697.52637415496</v>
      </c>
      <c r="E7" s="2">
        <f>('2020 Forecast CP'!E7+'2019 Forecast CP'!E7)/2</f>
        <v>2438600.3996397601</v>
      </c>
      <c r="F7" s="2">
        <f>('2020 Forecast CP'!F7+'2019 Forecast CP'!F7)/2</f>
        <v>6591.2853775439498</v>
      </c>
      <c r="G7" s="2">
        <f>('2020 Forecast CP'!G7+'2019 Forecast CP'!G7)/2</f>
        <v>69983.048432540367</v>
      </c>
      <c r="H7" s="2">
        <f>('2020 Forecast CP'!H7+'2019 Forecast CP'!H7)/2</f>
        <v>182403.87686076242</v>
      </c>
      <c r="I7" s="2">
        <f>('2020 Forecast CP'!I7+'2019 Forecast CP'!I7)/2</f>
        <v>21850.925045399999</v>
      </c>
      <c r="J7" s="2">
        <f>('2020 Forecast CP'!J7+'2019 Forecast CP'!J7)/2</f>
        <v>619.43162498949982</v>
      </c>
      <c r="K7" s="2">
        <f>('2020 Forecast CP'!K7+'2019 Forecast CP'!K7)/2</f>
        <v>7360.6123484500004</v>
      </c>
      <c r="L7" s="2">
        <f>('2020 Forecast CP'!L7+'2019 Forecast CP'!L7)/2</f>
        <v>5919492.0710740983</v>
      </c>
    </row>
    <row r="10" spans="2:12" x14ac:dyDescent="0.25">
      <c r="B10" s="1" t="s">
        <v>15</v>
      </c>
      <c r="C10" s="2" t="s">
        <v>2</v>
      </c>
      <c r="D10" s="2" t="s">
        <v>3</v>
      </c>
      <c r="E10" s="2" t="s">
        <v>4</v>
      </c>
      <c r="F10" s="2" t="s">
        <v>5</v>
      </c>
      <c r="G10" s="2" t="s">
        <v>6</v>
      </c>
      <c r="H10" s="2" t="s">
        <v>7</v>
      </c>
      <c r="I10" s="2" t="s">
        <v>8</v>
      </c>
      <c r="J10" s="2" t="s">
        <v>9</v>
      </c>
      <c r="K10" s="2" t="s">
        <v>10</v>
      </c>
      <c r="L10" s="2" t="s">
        <v>11</v>
      </c>
    </row>
    <row r="11" spans="2:12" x14ac:dyDescent="0.25">
      <c r="B11" s="1" t="s">
        <v>16</v>
      </c>
      <c r="C11" s="3">
        <f>('2020 Forecast CP'!C11+'2019 Forecast CP'!C11)/2</f>
        <v>1148751823.1544685</v>
      </c>
      <c r="D11" s="3">
        <f>('2020 Forecast CP'!D11+'2019 Forecast CP'!D11)/2</f>
        <v>413182553.17534125</v>
      </c>
      <c r="E11" s="3">
        <f>('2020 Forecast CP'!E11+'2019 Forecast CP'!E11)/2</f>
        <v>1457535688.4489851</v>
      </c>
      <c r="F11" s="3">
        <f>('2020 Forecast CP'!F11+'2019 Forecast CP'!F11)/2</f>
        <v>2517107.483692402</v>
      </c>
      <c r="G11" s="3">
        <f>('2020 Forecast CP'!G11+'2019 Forecast CP'!G11)/2</f>
        <v>26725417.70703822</v>
      </c>
      <c r="H11" s="3">
        <f>('2020 Forecast CP'!H11+'2019 Forecast CP'!H11)/2</f>
        <v>93966041.450850785</v>
      </c>
      <c r="I11" s="3">
        <f>('2020 Forecast CP'!I11+'2019 Forecast CP'!I11)/2</f>
        <v>12837504</v>
      </c>
      <c r="J11" s="3">
        <f>('2020 Forecast CP'!J11+'2019 Forecast CP'!J11)/2</f>
        <v>430125</v>
      </c>
      <c r="K11" s="3">
        <f>('2020 Forecast CP'!K11+'2019 Forecast CP'!K11)/2</f>
        <v>5335956</v>
      </c>
      <c r="L11" s="3">
        <f>('2020 Forecast CP'!L11+'2019 Forecast CP'!L11)/2</f>
        <v>3161282216.4203763</v>
      </c>
    </row>
    <row r="12" spans="2:12" x14ac:dyDescent="0.25">
      <c r="B12" s="1" t="s">
        <v>17</v>
      </c>
      <c r="C12" s="2">
        <f>('2020 Forecast CP'!C12+'2019 Forecast CP'!C12)/2</f>
        <v>1137201999.4296081</v>
      </c>
      <c r="D12" s="2">
        <f>('2020 Forecast CP'!D12+'2019 Forecast CP'!D12)/2</f>
        <v>385016257.58941698</v>
      </c>
      <c r="E12" s="2">
        <f>('2020 Forecast CP'!E12+'2019 Forecast CP'!E12)/2</f>
        <v>1399452226.4211397</v>
      </c>
      <c r="F12" s="2">
        <f>('2020 Forecast CP'!F12+'2019 Forecast CP'!F12)/2</f>
        <v>3190809.5726529537</v>
      </c>
      <c r="G12" s="2">
        <f>('2020 Forecast CP'!G12+'2019 Forecast CP'!G12)/2</f>
        <v>33878457.398121685</v>
      </c>
      <c r="H12" s="2">
        <f>('2020 Forecast CP'!H12+'2019 Forecast CP'!H12)/2</f>
        <v>107464896.42742936</v>
      </c>
      <c r="I12" s="2">
        <f>('2020 Forecast CP'!I12+'2019 Forecast CP'!I12)/2</f>
        <v>16766114.693342976</v>
      </c>
      <c r="J12" s="2">
        <f>('2020 Forecast CP'!J12+'2019 Forecast CP'!J12)/2</f>
        <v>538166.49963459873</v>
      </c>
      <c r="K12" s="2">
        <f>('2020 Forecast CP'!K12+'2019 Forecast CP'!K12)/2</f>
        <v>5381995.425004907</v>
      </c>
      <c r="L12" s="2">
        <f>('2020 Forecast CP'!L12+'2019 Forecast CP'!L12)/2</f>
        <v>3088890923.4563456</v>
      </c>
    </row>
    <row r="13" spans="2:12" s="5" customFormat="1" x14ac:dyDescent="0.25">
      <c r="B13" s="4" t="s">
        <v>18</v>
      </c>
      <c r="C13" s="5">
        <f>('2020 Forecast CP'!C13+'2019 Forecast CP'!C13)/2</f>
        <v>1.0112482943659284</v>
      </c>
      <c r="D13" s="5">
        <f>('2020 Forecast CP'!D13+'2019 Forecast CP'!D13)/2</f>
        <v>1.0739585559596612</v>
      </c>
      <c r="E13" s="5">
        <f>('2020 Forecast CP'!E13+'2019 Forecast CP'!E13)/2</f>
        <v>1.042582664908223</v>
      </c>
      <c r="F13" s="5">
        <f>('2020 Forecast CP'!F13+'2019 Forecast CP'!F13)/2</f>
        <v>0.78993829712960917</v>
      </c>
      <c r="G13" s="5">
        <f>('2020 Forecast CP'!G13+'2019 Forecast CP'!G13)/2</f>
        <v>0.78993829712960917</v>
      </c>
      <c r="H13" s="5">
        <f>('2020 Forecast CP'!H13+'2019 Forecast CP'!H13)/2</f>
        <v>0.87589383524543507</v>
      </c>
      <c r="I13" s="5">
        <f>('2020 Forecast CP'!I13+'2019 Forecast CP'!I13)/2</f>
        <v>0.76573659357105683</v>
      </c>
      <c r="J13" s="5">
        <f>('2020 Forecast CP'!J13+'2019 Forecast CP'!J13)/2</f>
        <v>0.79928148216465555</v>
      </c>
      <c r="K13" s="5">
        <f>('2020 Forecast CP'!K13+'2019 Forecast CP'!K13)/2</f>
        <v>0.99148983263012358</v>
      </c>
      <c r="L13" s="5">
        <f>('2020 Forecast CP'!L13+'2019 Forecast CP'!L13)/2</f>
        <v>1.0234836503726474</v>
      </c>
    </row>
    <row r="16" spans="2:12" x14ac:dyDescent="0.25">
      <c r="B16" s="1" t="s">
        <v>41</v>
      </c>
      <c r="C16" s="2" t="s">
        <v>2</v>
      </c>
      <c r="D16" s="2" t="s">
        <v>3</v>
      </c>
      <c r="E16" s="2" t="s">
        <v>4</v>
      </c>
      <c r="F16" s="2" t="s">
        <v>5</v>
      </c>
      <c r="G16" s="2" t="s">
        <v>6</v>
      </c>
      <c r="H16" s="2" t="s">
        <v>7</v>
      </c>
      <c r="I16" s="2" t="s">
        <v>8</v>
      </c>
      <c r="J16" s="2" t="s">
        <v>9</v>
      </c>
      <c r="K16" s="2" t="s">
        <v>10</v>
      </c>
      <c r="L16" s="2" t="s">
        <v>11</v>
      </c>
    </row>
    <row r="17" spans="2:12" x14ac:dyDescent="0.25">
      <c r="B17" s="1" t="s">
        <v>38</v>
      </c>
      <c r="C17" s="2">
        <f>('2020 Forecast CP'!C17+'2019 Forecast CP'!C17)/2</f>
        <v>301085.73818759178</v>
      </c>
      <c r="D17" s="2">
        <f>('2020 Forecast CP'!D17+'2019 Forecast CP'!D17)/2</f>
        <v>86126.406569499057</v>
      </c>
      <c r="E17" s="2">
        <f>('2020 Forecast CP'!E17+'2019 Forecast CP'!E17)/2</f>
        <v>250304.19597572021</v>
      </c>
      <c r="F17" s="2">
        <f>('2020 Forecast CP'!F17+'2019 Forecast CP'!F17)/2</f>
        <v>919.47875872492068</v>
      </c>
      <c r="G17" s="2">
        <f>('2020 Forecast CP'!G17+'2019 Forecast CP'!G17)/2</f>
        <v>9762.5763138351031</v>
      </c>
      <c r="H17" s="2">
        <f>('2020 Forecast CP'!H17+'2019 Forecast CP'!H17)/2</f>
        <v>16753.54432028962</v>
      </c>
      <c r="I17" s="2">
        <f>('2020 Forecast CP'!I17+'2019 Forecast CP'!I17)/2</f>
        <v>29.977039040186874</v>
      </c>
      <c r="J17" s="2">
        <f>('2020 Forecast CP'!J17+'2019 Forecast CP'!J17)/2</f>
        <v>1.3453922163393428</v>
      </c>
      <c r="K17" s="2">
        <f>('2020 Forecast CP'!K17+'2019 Forecast CP'!K17)/2</f>
        <v>618.64843592478849</v>
      </c>
      <c r="L17" s="2">
        <f>('2020 Forecast CP'!L17+'2019 Forecast CP'!L17)/2</f>
        <v>666902.43853611709</v>
      </c>
    </row>
    <row r="18" spans="2:12" x14ac:dyDescent="0.25">
      <c r="B18" s="1" t="s">
        <v>39</v>
      </c>
      <c r="C18" s="2">
        <f>('2020 Forecast CP'!C18+'2019 Forecast CP'!C18)/2</f>
        <v>1082679.429559276</v>
      </c>
      <c r="D18" s="2">
        <f>('2020 Forecast CP'!D18+'2019 Forecast CP'!D18)/2</f>
        <v>305549.68725855742</v>
      </c>
      <c r="E18" s="2">
        <f>('2020 Forecast CP'!E18+'2019 Forecast CP'!E18)/2</f>
        <v>936471.96019262716</v>
      </c>
      <c r="F18" s="2">
        <f>('2020 Forecast CP'!F18+'2019 Forecast CP'!F18)/2</f>
        <v>3262.1680515301118</v>
      </c>
      <c r="G18" s="2">
        <f>('2020 Forecast CP'!G18+'2019 Forecast CP'!G18)/2</f>
        <v>34636.106869702198</v>
      </c>
      <c r="H18" s="2">
        <f>('2020 Forecast CP'!H18+'2019 Forecast CP'!H18)/2</f>
        <v>62792.074145546445</v>
      </c>
      <c r="I18" s="2">
        <f>('2020 Forecast CP'!I18+'2019 Forecast CP'!I18)/2</f>
        <v>119.8992468098821</v>
      </c>
      <c r="J18" s="2">
        <f>('2020 Forecast CP'!J18+'2019 Forecast CP'!J18)/2</f>
        <v>5.0027436185807748</v>
      </c>
      <c r="K18" s="2">
        <f>('2020 Forecast CP'!K18+'2019 Forecast CP'!K18)/2</f>
        <v>2474.2683757502627</v>
      </c>
      <c r="L18" s="2">
        <f>('2020 Forecast CP'!L18+'2019 Forecast CP'!L18)/2</f>
        <v>2436739.9014684837</v>
      </c>
    </row>
    <row r="19" spans="2:12" x14ac:dyDescent="0.25">
      <c r="B19" s="1" t="s">
        <v>40</v>
      </c>
      <c r="C19" s="2">
        <f>('2020 Forecast CP'!C19+'2019 Forecast CP'!C19)/2</f>
        <v>2485096.5272648414</v>
      </c>
      <c r="D19" s="2">
        <f>('2020 Forecast CP'!D19+'2019 Forecast CP'!D19)/2</f>
        <v>781435.10582215991</v>
      </c>
      <c r="E19" s="2">
        <f>('2020 Forecast CP'!E19+'2019 Forecast CP'!E19)/2</f>
        <v>2538744.2327538966</v>
      </c>
      <c r="F19" s="2">
        <f>('2020 Forecast CP'!F19+'2019 Forecast CP'!F19)/2</f>
        <v>5227.1798947518346</v>
      </c>
      <c r="G19" s="2">
        <f>('2020 Forecast CP'!G19+'2019 Forecast CP'!G19)/2</f>
        <v>55499.642753494132</v>
      </c>
      <c r="H19" s="2">
        <f>('2020 Forecast CP'!H19+'2019 Forecast CP'!H19)/2</f>
        <v>159391.0315464517</v>
      </c>
      <c r="I19" s="2">
        <f>('2020 Forecast CP'!I19+'2019 Forecast CP'!I19)/2</f>
        <v>16742.782124017591</v>
      </c>
      <c r="J19" s="2">
        <f>('2020 Forecast CP'!J19+'2019 Forecast CP'!J19)/2</f>
        <v>494.69502148875659</v>
      </c>
      <c r="K19" s="2">
        <f>('2020 Forecast CP'!K19+'2019 Forecast CP'!K19)/2</f>
        <v>7297.7070598792398</v>
      </c>
      <c r="L19" s="2">
        <f>('2020 Forecast CP'!L19+'2019 Forecast CP'!L19)/2</f>
        <v>6058577.5611794386</v>
      </c>
    </row>
    <row r="21" spans="2:12" x14ac:dyDescent="0.25">
      <c r="B21" t="s">
        <v>42</v>
      </c>
      <c r="C21" s="2" t="s">
        <v>2</v>
      </c>
      <c r="D21" s="2" t="s">
        <v>3</v>
      </c>
      <c r="E21" s="2" t="s">
        <v>4</v>
      </c>
      <c r="F21" s="2" t="s">
        <v>5</v>
      </c>
      <c r="G21" s="2" t="s">
        <v>6</v>
      </c>
      <c r="H21" s="2" t="s">
        <v>7</v>
      </c>
      <c r="I21" s="2" t="s">
        <v>8</v>
      </c>
      <c r="J21" s="2" t="s">
        <v>9</v>
      </c>
      <c r="K21" s="2" t="s">
        <v>10</v>
      </c>
    </row>
    <row r="22" spans="2:12" x14ac:dyDescent="0.25">
      <c r="B22" t="s">
        <v>43</v>
      </c>
      <c r="C22" s="6">
        <v>1</v>
      </c>
      <c r="D22" s="6">
        <v>1</v>
      </c>
      <c r="E22" s="6">
        <v>1</v>
      </c>
      <c r="F22" s="6">
        <v>1</v>
      </c>
      <c r="G22" s="6">
        <v>1</v>
      </c>
      <c r="H22" s="6">
        <v>1</v>
      </c>
      <c r="I22" s="6">
        <v>1</v>
      </c>
      <c r="J22" s="6">
        <v>1</v>
      </c>
      <c r="K22" s="6">
        <v>1</v>
      </c>
      <c r="L22" s="6"/>
    </row>
    <row r="23" spans="2:12" x14ac:dyDescent="0.25">
      <c r="B23" t="s">
        <v>44</v>
      </c>
      <c r="C23" s="6">
        <v>1</v>
      </c>
      <c r="D23" s="6">
        <v>1</v>
      </c>
      <c r="E23" s="6">
        <v>1</v>
      </c>
      <c r="F23" s="6">
        <v>1</v>
      </c>
      <c r="G23" s="6">
        <v>1</v>
      </c>
      <c r="H23" s="6">
        <v>1</v>
      </c>
      <c r="I23" s="6">
        <v>1</v>
      </c>
      <c r="J23" s="6">
        <v>1</v>
      </c>
      <c r="K23" s="6">
        <v>1</v>
      </c>
      <c r="L23" s="6"/>
    </row>
    <row r="24" spans="2:12" x14ac:dyDescent="0.25">
      <c r="B24" t="s">
        <v>45</v>
      </c>
      <c r="C24" s="6">
        <v>1</v>
      </c>
      <c r="D24" s="6">
        <v>1</v>
      </c>
      <c r="E24" s="6">
        <v>1</v>
      </c>
      <c r="F24" s="6">
        <v>1</v>
      </c>
      <c r="G24" s="6">
        <v>1</v>
      </c>
      <c r="H24" s="6">
        <v>1</v>
      </c>
      <c r="I24" s="6">
        <v>1</v>
      </c>
      <c r="J24" s="6">
        <v>1</v>
      </c>
      <c r="K24" s="6">
        <v>1</v>
      </c>
      <c r="L24" s="6"/>
    </row>
    <row r="26" spans="2:12" x14ac:dyDescent="0.25">
      <c r="B26" s="1" t="s">
        <v>38</v>
      </c>
    </row>
    <row r="27" spans="2:12" x14ac:dyDescent="0.25">
      <c r="B27" s="1" t="s">
        <v>46</v>
      </c>
      <c r="C27" s="2">
        <f>('2020 Forecast CP'!C27+'2019 Forecast CP'!C27)/2</f>
        <v>301085.73818759178</v>
      </c>
      <c r="D27" s="2">
        <f>('2020 Forecast CP'!D27+'2019 Forecast CP'!D27)/2</f>
        <v>86126.406569499057</v>
      </c>
      <c r="E27" s="2">
        <f>('2020 Forecast CP'!E27+'2019 Forecast CP'!E27)/2</f>
        <v>250304.19597572021</v>
      </c>
      <c r="F27" s="2">
        <f>('2020 Forecast CP'!F27+'2019 Forecast CP'!F27)/2</f>
        <v>919.47875872492068</v>
      </c>
      <c r="G27" s="2">
        <f>('2020 Forecast CP'!G27+'2019 Forecast CP'!G27)/2</f>
        <v>9762.5763138351031</v>
      </c>
      <c r="H27" s="2">
        <f>('2020 Forecast CP'!H27+'2019 Forecast CP'!H27)/2</f>
        <v>16753.54432028962</v>
      </c>
      <c r="I27" s="2">
        <f>('2020 Forecast CP'!I27+'2019 Forecast CP'!I27)/2</f>
        <v>29.977039040186874</v>
      </c>
      <c r="J27" s="2">
        <f>('2020 Forecast CP'!J27+'2019 Forecast CP'!J27)/2</f>
        <v>1.3453922163393428</v>
      </c>
      <c r="K27" s="2">
        <f>('2020 Forecast CP'!K27+'2019 Forecast CP'!K27)/2</f>
        <v>618.64843592478849</v>
      </c>
    </row>
    <row r="28" spans="2:12" x14ac:dyDescent="0.25">
      <c r="B28" s="1" t="s">
        <v>47</v>
      </c>
      <c r="C28" s="2">
        <f>('2020 Forecast CP'!C28+'2019 Forecast CP'!C28)/2</f>
        <v>301085.73818759178</v>
      </c>
      <c r="D28" s="2">
        <f>('2020 Forecast CP'!D28+'2019 Forecast CP'!D28)/2</f>
        <v>86126.406569499057</v>
      </c>
      <c r="E28" s="2">
        <f>('2020 Forecast CP'!E28+'2019 Forecast CP'!E28)/2</f>
        <v>250304.19597572021</v>
      </c>
      <c r="F28" s="2">
        <f>('2020 Forecast CP'!F28+'2019 Forecast CP'!F28)/2</f>
        <v>919.47875872492068</v>
      </c>
      <c r="G28" s="2">
        <f>('2020 Forecast CP'!G28+'2019 Forecast CP'!G28)/2</f>
        <v>9762.5763138351031</v>
      </c>
      <c r="H28" s="2">
        <f>('2020 Forecast CP'!H28+'2019 Forecast CP'!H28)/2</f>
        <v>16753.54432028962</v>
      </c>
      <c r="I28" s="2">
        <f>('2020 Forecast CP'!I28+'2019 Forecast CP'!I28)/2</f>
        <v>29.977039040186874</v>
      </c>
      <c r="J28" s="2">
        <f>('2020 Forecast CP'!J28+'2019 Forecast CP'!J28)/2</f>
        <v>1.3453922163393428</v>
      </c>
      <c r="K28" s="2">
        <f>('2020 Forecast CP'!K28+'2019 Forecast CP'!K28)/2</f>
        <v>618.64843592478849</v>
      </c>
    </row>
    <row r="29" spans="2:12" x14ac:dyDescent="0.25">
      <c r="B29" s="1" t="s">
        <v>48</v>
      </c>
      <c r="C29" s="2">
        <f>('2020 Forecast CP'!C29+'2019 Forecast CP'!C29)/2</f>
        <v>301085.73818759178</v>
      </c>
      <c r="D29" s="2">
        <f>('2020 Forecast CP'!D29+'2019 Forecast CP'!D29)/2</f>
        <v>86126.406569499057</v>
      </c>
      <c r="E29" s="2">
        <f>('2020 Forecast CP'!E29+'2019 Forecast CP'!E29)/2</f>
        <v>250304.19597572021</v>
      </c>
      <c r="F29" s="2">
        <f>('2020 Forecast CP'!F29+'2019 Forecast CP'!F29)/2</f>
        <v>919.47875872492068</v>
      </c>
      <c r="G29" s="2">
        <f>('2020 Forecast CP'!G29+'2019 Forecast CP'!G29)/2</f>
        <v>9762.5763138351031</v>
      </c>
      <c r="H29" s="2">
        <f>('2020 Forecast CP'!H29+'2019 Forecast CP'!H29)/2</f>
        <v>16753.54432028962</v>
      </c>
      <c r="I29" s="2">
        <f>('2020 Forecast CP'!I29+'2019 Forecast CP'!I29)/2</f>
        <v>29.977039040186874</v>
      </c>
      <c r="J29" s="2">
        <f>('2020 Forecast CP'!J29+'2019 Forecast CP'!J29)/2</f>
        <v>1.3453922163393428</v>
      </c>
      <c r="K29" s="2">
        <f>('2020 Forecast CP'!K29+'2019 Forecast CP'!K29)/2</f>
        <v>618.64843592478849</v>
      </c>
    </row>
    <row r="31" spans="2:12" x14ac:dyDescent="0.25">
      <c r="B31" s="1" t="s">
        <v>39</v>
      </c>
    </row>
    <row r="32" spans="2:12" x14ac:dyDescent="0.25">
      <c r="B32" s="1" t="s">
        <v>49</v>
      </c>
      <c r="C32" s="2">
        <f>('2020 Forecast CP'!C32+'2019 Forecast CP'!C32)/2</f>
        <v>1082679.429559276</v>
      </c>
      <c r="D32" s="2">
        <f>('2020 Forecast CP'!D32+'2019 Forecast CP'!D32)/2</f>
        <v>305549.68725855742</v>
      </c>
      <c r="E32" s="2">
        <f>('2020 Forecast CP'!E32+'2019 Forecast CP'!E32)/2</f>
        <v>936471.96019262716</v>
      </c>
      <c r="F32" s="2">
        <f>('2020 Forecast CP'!F32+'2019 Forecast CP'!F32)/2</f>
        <v>3262.1680515301118</v>
      </c>
      <c r="G32" s="2">
        <f>('2020 Forecast CP'!G32+'2019 Forecast CP'!G32)/2</f>
        <v>34636.106869702198</v>
      </c>
      <c r="H32" s="2">
        <f>('2020 Forecast CP'!H32+'2019 Forecast CP'!H32)/2</f>
        <v>62792.074145546445</v>
      </c>
      <c r="I32" s="2">
        <f>('2020 Forecast CP'!I32+'2019 Forecast CP'!I32)/2</f>
        <v>119.8992468098821</v>
      </c>
      <c r="J32" s="2">
        <f>('2020 Forecast CP'!J32+'2019 Forecast CP'!J32)/2</f>
        <v>5.0027436185807748</v>
      </c>
      <c r="K32" s="2">
        <f>('2020 Forecast CP'!K32+'2019 Forecast CP'!K32)/2</f>
        <v>2474.2683757502627</v>
      </c>
    </row>
    <row r="33" spans="2:11" x14ac:dyDescent="0.25">
      <c r="B33" s="1" t="s">
        <v>50</v>
      </c>
      <c r="C33" s="2">
        <f>('2020 Forecast CP'!C33+'2019 Forecast CP'!C33)/2</f>
        <v>1082679.429559276</v>
      </c>
      <c r="D33" s="2">
        <f>('2020 Forecast CP'!D33+'2019 Forecast CP'!D33)/2</f>
        <v>305549.68725855742</v>
      </c>
      <c r="E33" s="2">
        <f>('2020 Forecast CP'!E33+'2019 Forecast CP'!E33)/2</f>
        <v>936471.96019262716</v>
      </c>
      <c r="F33" s="2">
        <f>('2020 Forecast CP'!F33+'2019 Forecast CP'!F33)/2</f>
        <v>3262.1680515301118</v>
      </c>
      <c r="G33" s="2">
        <f>('2020 Forecast CP'!G33+'2019 Forecast CP'!G33)/2</f>
        <v>34636.106869702198</v>
      </c>
      <c r="H33" s="2">
        <f>('2020 Forecast CP'!H33+'2019 Forecast CP'!H33)/2</f>
        <v>62792.074145546445</v>
      </c>
      <c r="I33" s="2">
        <f>('2020 Forecast CP'!I33+'2019 Forecast CP'!I33)/2</f>
        <v>119.8992468098821</v>
      </c>
      <c r="J33" s="2">
        <f>('2020 Forecast CP'!J33+'2019 Forecast CP'!J33)/2</f>
        <v>5.0027436185807748</v>
      </c>
      <c r="K33" s="2">
        <f>('2020 Forecast CP'!K33+'2019 Forecast CP'!K33)/2</f>
        <v>2474.2683757502627</v>
      </c>
    </row>
    <row r="34" spans="2:11" x14ac:dyDescent="0.25">
      <c r="B34" s="1" t="s">
        <v>51</v>
      </c>
      <c r="C34" s="2">
        <f>('2020 Forecast CP'!C34+'2019 Forecast CP'!C34)/2</f>
        <v>1082679.429559276</v>
      </c>
      <c r="D34" s="2">
        <f>('2020 Forecast CP'!D34+'2019 Forecast CP'!D34)/2</f>
        <v>305549.68725855742</v>
      </c>
      <c r="E34" s="2">
        <f>('2020 Forecast CP'!E34+'2019 Forecast CP'!E34)/2</f>
        <v>936471.96019262716</v>
      </c>
      <c r="F34" s="2">
        <f>('2020 Forecast CP'!F34+'2019 Forecast CP'!F34)/2</f>
        <v>3262.1680515301118</v>
      </c>
      <c r="G34" s="2">
        <f>('2020 Forecast CP'!G34+'2019 Forecast CP'!G34)/2</f>
        <v>34636.106869702198</v>
      </c>
      <c r="H34" s="2">
        <f>('2020 Forecast CP'!H34+'2019 Forecast CP'!H34)/2</f>
        <v>62792.074145546445</v>
      </c>
      <c r="I34" s="2">
        <f>('2020 Forecast CP'!I34+'2019 Forecast CP'!I34)/2</f>
        <v>119.8992468098821</v>
      </c>
      <c r="J34" s="2">
        <f>('2020 Forecast CP'!J34+'2019 Forecast CP'!J34)/2</f>
        <v>5.0027436185807748</v>
      </c>
      <c r="K34" s="2">
        <f>('2020 Forecast CP'!K34+'2019 Forecast CP'!K34)/2</f>
        <v>2474.2683757502627</v>
      </c>
    </row>
    <row r="36" spans="2:11" x14ac:dyDescent="0.25">
      <c r="B36" s="1" t="s">
        <v>40</v>
      </c>
    </row>
    <row r="37" spans="2:11" x14ac:dyDescent="0.25">
      <c r="B37" s="1" t="s">
        <v>52</v>
      </c>
      <c r="C37" s="2">
        <f>('2020 Forecast CP'!C37+'2019 Forecast CP'!C37)/2</f>
        <v>2485096.5272648414</v>
      </c>
      <c r="D37" s="2">
        <f>('2020 Forecast CP'!D37+'2019 Forecast CP'!D37)/2</f>
        <v>781435.10582215991</v>
      </c>
      <c r="E37" s="2">
        <f>('2020 Forecast CP'!E37+'2019 Forecast CP'!E37)/2</f>
        <v>2538744.2327538966</v>
      </c>
      <c r="F37" s="2">
        <f>('2020 Forecast CP'!F37+'2019 Forecast CP'!F37)/2</f>
        <v>5227.1798947518346</v>
      </c>
      <c r="G37" s="2">
        <f>('2020 Forecast CP'!G37+'2019 Forecast CP'!G37)/2</f>
        <v>55499.642753494132</v>
      </c>
      <c r="H37" s="2">
        <f>('2020 Forecast CP'!H37+'2019 Forecast CP'!H37)/2</f>
        <v>159391.0315464517</v>
      </c>
      <c r="I37" s="2">
        <f>('2020 Forecast CP'!I37+'2019 Forecast CP'!I37)/2</f>
        <v>16742.782124017591</v>
      </c>
      <c r="J37" s="2">
        <f>('2020 Forecast CP'!J37+'2019 Forecast CP'!J37)/2</f>
        <v>494.69502148875659</v>
      </c>
      <c r="K37" s="2">
        <f>('2020 Forecast CP'!K37+'2019 Forecast CP'!K37)/2</f>
        <v>7297.7070598792398</v>
      </c>
    </row>
    <row r="38" spans="2:11" x14ac:dyDescent="0.25">
      <c r="B38" s="1" t="s">
        <v>53</v>
      </c>
      <c r="C38" s="2">
        <f>('2020 Forecast CP'!C38+'2019 Forecast CP'!C38)/2</f>
        <v>2485096.5272648414</v>
      </c>
      <c r="D38" s="2">
        <f>('2020 Forecast CP'!D38+'2019 Forecast CP'!D38)/2</f>
        <v>781435.10582215991</v>
      </c>
      <c r="E38" s="2">
        <f>('2020 Forecast CP'!E38+'2019 Forecast CP'!E38)/2</f>
        <v>2538744.2327538966</v>
      </c>
      <c r="F38" s="2">
        <f>('2020 Forecast CP'!F38+'2019 Forecast CP'!F38)/2</f>
        <v>5227.1798947518346</v>
      </c>
      <c r="G38" s="2">
        <f>('2020 Forecast CP'!G38+'2019 Forecast CP'!G38)/2</f>
        <v>55499.642753494132</v>
      </c>
      <c r="H38" s="2">
        <f>('2020 Forecast CP'!H38+'2019 Forecast CP'!H38)/2</f>
        <v>159391.0315464517</v>
      </c>
      <c r="I38" s="2">
        <f>('2020 Forecast CP'!I38+'2019 Forecast CP'!I38)/2</f>
        <v>16742.782124017591</v>
      </c>
      <c r="J38" s="2">
        <f>('2020 Forecast CP'!J38+'2019 Forecast CP'!J38)/2</f>
        <v>494.69502148875659</v>
      </c>
      <c r="K38" s="2">
        <f>('2020 Forecast CP'!K38+'2019 Forecast CP'!K38)/2</f>
        <v>7297.7070598792398</v>
      </c>
    </row>
    <row r="39" spans="2:11" x14ac:dyDescent="0.25">
      <c r="B39" s="1" t="s">
        <v>54</v>
      </c>
      <c r="C39" s="2">
        <f>('2020 Forecast CP'!C39+'2019 Forecast CP'!C39)/2</f>
        <v>2485096.5272648414</v>
      </c>
      <c r="D39" s="2">
        <f>('2020 Forecast CP'!D39+'2019 Forecast CP'!D39)/2</f>
        <v>781435.10582215991</v>
      </c>
      <c r="E39" s="2">
        <f>('2020 Forecast CP'!E39+'2019 Forecast CP'!E39)/2</f>
        <v>2538744.2327538966</v>
      </c>
      <c r="F39" s="2">
        <f>('2020 Forecast CP'!F39+'2019 Forecast CP'!F39)/2</f>
        <v>5227.1798947518346</v>
      </c>
      <c r="G39" s="2">
        <f>('2020 Forecast CP'!G39+'2019 Forecast CP'!G39)/2</f>
        <v>55499.642753494132</v>
      </c>
      <c r="H39" s="2">
        <f>('2020 Forecast CP'!H39+'2019 Forecast CP'!H39)/2</f>
        <v>159391.0315464517</v>
      </c>
      <c r="I39" s="2">
        <f>('2020 Forecast CP'!I39+'2019 Forecast CP'!I39)/2</f>
        <v>16742.782124017591</v>
      </c>
      <c r="J39" s="2">
        <f>('2020 Forecast CP'!J39+'2019 Forecast CP'!J39)/2</f>
        <v>494.69502148875659</v>
      </c>
      <c r="K39" s="2">
        <f>('2020 Forecast CP'!K39+'2019 Forecast CP'!K39)/2</f>
        <v>7297.7070598792398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9A07BC-7015-43A8-B16C-E98F5C19BA86}">
  <dimension ref="B2:L43"/>
  <sheetViews>
    <sheetView workbookViewId="0">
      <selection activeCell="B2" sqref="B2:L43"/>
    </sheetView>
  </sheetViews>
  <sheetFormatPr defaultRowHeight="15" x14ac:dyDescent="0.25"/>
  <cols>
    <col min="2" max="2" width="30.28515625" style="1" bestFit="1" customWidth="1"/>
    <col min="3" max="3" width="16.85546875" style="2" bestFit="1" customWidth="1"/>
    <col min="4" max="4" width="15.28515625" style="2" bestFit="1" customWidth="1"/>
    <col min="5" max="5" width="16.85546875" style="2" bestFit="1" customWidth="1"/>
    <col min="6" max="6" width="13.28515625" style="2" bestFit="1" customWidth="1"/>
    <col min="7" max="7" width="14.28515625" style="2" bestFit="1" customWidth="1"/>
    <col min="8" max="8" width="15.28515625" style="2" bestFit="1" customWidth="1"/>
    <col min="9" max="9" width="14.28515625" style="2" bestFit="1" customWidth="1"/>
    <col min="10" max="10" width="12.140625" style="2" bestFit="1" customWidth="1"/>
    <col min="11" max="11" width="13.28515625" style="2" bestFit="1" customWidth="1"/>
    <col min="12" max="12" width="16.85546875" style="2" bestFit="1" customWidth="1"/>
  </cols>
  <sheetData>
    <row r="2" spans="2:12" x14ac:dyDescent="0.25">
      <c r="B2" s="1" t="s">
        <v>0</v>
      </c>
    </row>
    <row r="4" spans="2:12" x14ac:dyDescent="0.25">
      <c r="B4" s="1" t="s">
        <v>1</v>
      </c>
      <c r="C4" s="2" t="s">
        <v>2</v>
      </c>
      <c r="D4" s="2" t="s">
        <v>3</v>
      </c>
      <c r="E4" s="2" t="s">
        <v>4</v>
      </c>
      <c r="F4" s="2" t="s">
        <v>5</v>
      </c>
      <c r="G4" s="2" t="s">
        <v>6</v>
      </c>
      <c r="H4" s="2" t="s">
        <v>7</v>
      </c>
      <c r="I4" s="2" t="s">
        <v>8</v>
      </c>
      <c r="J4" s="2" t="s">
        <v>9</v>
      </c>
      <c r="K4" s="2" t="s">
        <v>10</v>
      </c>
      <c r="L4" s="2" t="s">
        <v>11</v>
      </c>
    </row>
    <row r="5" spans="2:12" x14ac:dyDescent="0.25">
      <c r="B5" s="1" t="s">
        <v>12</v>
      </c>
      <c r="C5" s="2">
        <v>336226.27691578702</v>
      </c>
      <c r="D5" s="2">
        <v>81916.308074561704</v>
      </c>
      <c r="E5" s="2">
        <v>251474.46116736199</v>
      </c>
      <c r="F5" s="2">
        <v>2182.0854110565056</v>
      </c>
      <c r="G5" s="2">
        <v>23168.316991125292</v>
      </c>
      <c r="H5" s="2">
        <v>20218.585609087098</v>
      </c>
      <c r="I5" s="2">
        <v>3951.9809890000001</v>
      </c>
      <c r="J5" s="2">
        <v>168.05035240000001</v>
      </c>
      <c r="K5" s="2">
        <v>623.40661729999999</v>
      </c>
      <c r="L5" s="2">
        <v>719929.47212767962</v>
      </c>
    </row>
    <row r="6" spans="2:12" x14ac:dyDescent="0.25">
      <c r="B6" s="1" t="s">
        <v>13</v>
      </c>
      <c r="C6" s="2">
        <v>1231107.8536542489</v>
      </c>
      <c r="D6" s="2">
        <v>300605.15360857465</v>
      </c>
      <c r="E6" s="2">
        <v>949559.45211340406</v>
      </c>
      <c r="F6" s="2">
        <v>6211.7383645046475</v>
      </c>
      <c r="G6" s="2">
        <v>65953.203648934141</v>
      </c>
      <c r="H6" s="2">
        <v>77984.383019443296</v>
      </c>
      <c r="I6" s="2">
        <v>15805.145982</v>
      </c>
      <c r="J6" s="2">
        <v>635.42854409999995</v>
      </c>
      <c r="K6" s="2">
        <v>2480.0013928999997</v>
      </c>
      <c r="L6" s="2">
        <v>2650342.3603281095</v>
      </c>
    </row>
    <row r="7" spans="2:12" x14ac:dyDescent="0.25">
      <c r="B7" s="1" t="s">
        <v>14</v>
      </c>
      <c r="C7" s="2">
        <v>2810349.8486031629</v>
      </c>
      <c r="D7" s="2">
        <v>768763.74603285384</v>
      </c>
      <c r="E7" s="2">
        <v>2541133.7002511467</v>
      </c>
      <c r="F7" s="2">
        <v>12803.032800387484</v>
      </c>
      <c r="G7" s="2">
        <v>135936.34825849198</v>
      </c>
      <c r="H7" s="2">
        <v>189255.4108896848</v>
      </c>
      <c r="I7" s="2">
        <v>47272.403954999987</v>
      </c>
      <c r="J7" s="2">
        <v>1545.44056753</v>
      </c>
      <c r="K7" s="2">
        <v>7400.6917853000004</v>
      </c>
      <c r="L7" s="2">
        <v>6514460.6231435565</v>
      </c>
    </row>
    <row r="10" spans="2:12" x14ac:dyDescent="0.25">
      <c r="B10" s="1" t="s">
        <v>15</v>
      </c>
      <c r="C10" s="2" t="s">
        <v>2</v>
      </c>
      <c r="D10" s="2" t="s">
        <v>3</v>
      </c>
      <c r="E10" s="2" t="s">
        <v>4</v>
      </c>
      <c r="F10" s="2" t="s">
        <v>5</v>
      </c>
      <c r="G10" s="2" t="s">
        <v>6</v>
      </c>
      <c r="H10" s="2" t="s">
        <v>7</v>
      </c>
      <c r="I10" s="2" t="s">
        <v>8</v>
      </c>
      <c r="J10" s="2" t="s">
        <v>9</v>
      </c>
      <c r="K10" s="2" t="s">
        <v>10</v>
      </c>
      <c r="L10" s="2" t="s">
        <v>11</v>
      </c>
    </row>
    <row r="11" spans="2:12" x14ac:dyDescent="0.25">
      <c r="B11" s="1" t="s">
        <v>16</v>
      </c>
      <c r="C11" s="3">
        <v>1148751823.1544685</v>
      </c>
      <c r="D11" s="3">
        <v>413182553.17534125</v>
      </c>
      <c r="E11" s="3">
        <v>1457535688.4489851</v>
      </c>
      <c r="F11" s="3">
        <v>2517107.483692402</v>
      </c>
      <c r="G11" s="3">
        <v>26725417.70703822</v>
      </c>
      <c r="H11" s="3">
        <v>93966041.450850785</v>
      </c>
      <c r="I11" s="3">
        <v>12837504</v>
      </c>
      <c r="J11" s="3">
        <v>430125</v>
      </c>
      <c r="K11" s="3">
        <v>5335956</v>
      </c>
      <c r="L11" s="2">
        <v>3161282216.4203763</v>
      </c>
    </row>
    <row r="12" spans="2:12" x14ac:dyDescent="0.25">
      <c r="B12" s="1" t="s">
        <v>17</v>
      </c>
      <c r="C12" s="2">
        <v>1174570750.6626787</v>
      </c>
      <c r="D12" s="2">
        <v>374492024.27101552</v>
      </c>
      <c r="E12" s="2">
        <v>1354447281.6734722</v>
      </c>
      <c r="F12" s="2">
        <v>3308605.3321512518</v>
      </c>
      <c r="G12" s="2">
        <v>35129155.231688865</v>
      </c>
      <c r="H12" s="2">
        <v>103009408.48394611</v>
      </c>
      <c r="I12" s="2">
        <v>16908317.234414048</v>
      </c>
      <c r="J12" s="2">
        <v>534360.1896756998</v>
      </c>
      <c r="K12" s="2">
        <v>5417919.1646137303</v>
      </c>
      <c r="L12" s="2">
        <v>3067817822.2436633</v>
      </c>
    </row>
    <row r="13" spans="2:12" s="5" customFormat="1" x14ac:dyDescent="0.25">
      <c r="B13" s="4" t="s">
        <v>18</v>
      </c>
      <c r="C13" s="5">
        <v>0.97801841439211434</v>
      </c>
      <c r="D13" s="5">
        <v>1.1033146940302414</v>
      </c>
      <c r="E13" s="5">
        <v>1.0761110514749184</v>
      </c>
      <c r="F13" s="5">
        <v>0.76077598595169438</v>
      </c>
      <c r="G13" s="5">
        <v>0.76077598595169438</v>
      </c>
      <c r="H13" s="5">
        <v>0.91220833935276191</v>
      </c>
      <c r="I13" s="5">
        <v>0.75924196488763596</v>
      </c>
      <c r="J13" s="5">
        <v>0.80493458964643394</v>
      </c>
      <c r="K13" s="5">
        <v>0.98487183693159186</v>
      </c>
      <c r="L13" s="5">
        <v>1.0304660835787041</v>
      </c>
    </row>
    <row r="16" spans="2:12" x14ac:dyDescent="0.25">
      <c r="B16" s="1" t="s">
        <v>19</v>
      </c>
      <c r="C16" s="2" t="s">
        <v>2</v>
      </c>
      <c r="D16" s="2" t="s">
        <v>3</v>
      </c>
      <c r="E16" s="2" t="s">
        <v>4</v>
      </c>
      <c r="F16" s="2" t="s">
        <v>5</v>
      </c>
      <c r="G16" s="2" t="s">
        <v>6</v>
      </c>
      <c r="H16" s="2" t="s">
        <v>7</v>
      </c>
      <c r="I16" s="2" t="s">
        <v>8</v>
      </c>
      <c r="J16" s="2" t="s">
        <v>9</v>
      </c>
      <c r="K16" s="2" t="s">
        <v>10</v>
      </c>
      <c r="L16" s="2" t="s">
        <v>11</v>
      </c>
    </row>
    <row r="17" spans="2:12" x14ac:dyDescent="0.25">
      <c r="B17" s="1" t="s">
        <v>12</v>
      </c>
      <c r="C17" s="2">
        <v>328835.49022614199</v>
      </c>
      <c r="D17" s="2">
        <v>90379.466379372039</v>
      </c>
      <c r="E17" s="2">
        <v>270614.44682589843</v>
      </c>
      <c r="F17" s="2">
        <v>1660.0781800273214</v>
      </c>
      <c r="G17" s="2">
        <v>17625.89920176474</v>
      </c>
      <c r="H17" s="2">
        <v>18443.562402526994</v>
      </c>
      <c r="I17" s="2">
        <v>3000.5098112869427</v>
      </c>
      <c r="J17" s="2">
        <v>135.26954144903263</v>
      </c>
      <c r="K17" s="2">
        <v>613.97562033556085</v>
      </c>
      <c r="L17" s="2">
        <v>741862.90359629376</v>
      </c>
    </row>
    <row r="18" spans="2:12" x14ac:dyDescent="0.25">
      <c r="B18" s="1" t="s">
        <v>13</v>
      </c>
      <c r="C18" s="2">
        <v>1204046.1509766076</v>
      </c>
      <c r="D18" s="2">
        <v>331662.08307755826</v>
      </c>
      <c r="E18" s="2">
        <v>1021831.4204517027</v>
      </c>
      <c r="F18" s="2">
        <v>4725.7413787299893</v>
      </c>
      <c r="G18" s="2">
        <v>50175.613532690761</v>
      </c>
      <c r="H18" s="2">
        <v>71138.004529616097</v>
      </c>
      <c r="I18" s="2">
        <v>11999.930090709604</v>
      </c>
      <c r="J18" s="2">
        <v>511.4784143947644</v>
      </c>
      <c r="K18" s="2">
        <v>2442.4835274183292</v>
      </c>
      <c r="L18" s="2">
        <v>2731087.9121900452</v>
      </c>
    </row>
    <row r="19" spans="2:12" x14ac:dyDescent="0.25">
      <c r="B19" s="1" t="s">
        <v>14</v>
      </c>
      <c r="C19" s="2">
        <v>2748573.9028179841</v>
      </c>
      <c r="D19" s="2">
        <v>848188.33723578032</v>
      </c>
      <c r="E19" s="2">
        <v>2734542.0581156113</v>
      </c>
      <c r="F19" s="2">
        <v>9740.2399018866709</v>
      </c>
      <c r="G19" s="2">
        <v>103417.10937302715</v>
      </c>
      <c r="H19" s="2">
        <v>172640.364081204</v>
      </c>
      <c r="I19" s="2">
        <v>35891.192863756245</v>
      </c>
      <c r="J19" s="2">
        <v>1243.9785690477124</v>
      </c>
      <c r="K19" s="2">
        <v>7288.7329131529532</v>
      </c>
      <c r="L19" s="2">
        <v>6712930.7249584245</v>
      </c>
    </row>
    <row r="21" spans="2:12" x14ac:dyDescent="0.25">
      <c r="B21" t="s">
        <v>20</v>
      </c>
      <c r="C21" s="2" t="s">
        <v>2</v>
      </c>
      <c r="D21" s="2" t="s">
        <v>3</v>
      </c>
      <c r="E21" s="2" t="s">
        <v>4</v>
      </c>
      <c r="F21" s="2" t="s">
        <v>5</v>
      </c>
      <c r="G21" s="2" t="s">
        <v>6</v>
      </c>
      <c r="H21" s="2" t="s">
        <v>7</v>
      </c>
      <c r="I21" s="2" t="s">
        <v>8</v>
      </c>
      <c r="J21" s="2" t="s">
        <v>9</v>
      </c>
      <c r="K21" s="2" t="s">
        <v>10</v>
      </c>
    </row>
    <row r="22" spans="2:12" x14ac:dyDescent="0.25">
      <c r="B22" t="s">
        <v>21</v>
      </c>
      <c r="C22" s="6">
        <v>1</v>
      </c>
      <c r="D22" s="6">
        <v>1</v>
      </c>
      <c r="E22" s="6">
        <v>1</v>
      </c>
      <c r="F22" s="6">
        <v>1</v>
      </c>
      <c r="G22" s="6">
        <v>1</v>
      </c>
      <c r="H22" s="6">
        <v>1</v>
      </c>
      <c r="I22" s="6">
        <v>1</v>
      </c>
      <c r="J22" s="6">
        <v>1</v>
      </c>
      <c r="K22" s="6">
        <v>1</v>
      </c>
      <c r="L22" s="6"/>
    </row>
    <row r="23" spans="2:12" x14ac:dyDescent="0.25">
      <c r="B23" t="s">
        <v>22</v>
      </c>
      <c r="C23" s="6">
        <v>1</v>
      </c>
      <c r="D23" s="6">
        <v>1</v>
      </c>
      <c r="E23" s="6">
        <v>1</v>
      </c>
      <c r="F23" s="6">
        <v>1</v>
      </c>
      <c r="G23" s="6">
        <v>1</v>
      </c>
      <c r="H23" s="6">
        <v>1</v>
      </c>
      <c r="I23" s="6">
        <v>1</v>
      </c>
      <c r="J23" s="6">
        <v>1</v>
      </c>
      <c r="K23" s="6">
        <v>1</v>
      </c>
      <c r="L23" s="6"/>
    </row>
    <row r="24" spans="2:12" x14ac:dyDescent="0.25">
      <c r="B24" t="s">
        <v>23</v>
      </c>
      <c r="C24" s="6">
        <v>1</v>
      </c>
      <c r="D24" s="6">
        <v>1</v>
      </c>
      <c r="E24" s="6">
        <v>0.93446920052424642</v>
      </c>
      <c r="F24" s="6">
        <v>0.33333333333333331</v>
      </c>
      <c r="G24" s="6">
        <v>0.33333333333333331</v>
      </c>
      <c r="H24" s="6">
        <v>0</v>
      </c>
      <c r="I24" s="6">
        <v>1</v>
      </c>
      <c r="J24" s="6">
        <v>1</v>
      </c>
      <c r="K24" s="6">
        <v>1</v>
      </c>
      <c r="L24" s="6"/>
    </row>
    <row r="25" spans="2:12" x14ac:dyDescent="0.25">
      <c r="B25" t="s">
        <v>24</v>
      </c>
      <c r="C25" s="6">
        <v>1</v>
      </c>
      <c r="D25" s="6">
        <v>1</v>
      </c>
      <c r="E25" s="6">
        <v>0.93446920052424642</v>
      </c>
      <c r="F25" s="6">
        <v>0.33333333333333331</v>
      </c>
      <c r="G25" s="6">
        <v>0.33333333333333331</v>
      </c>
      <c r="H25" s="6">
        <v>0</v>
      </c>
      <c r="I25" s="6">
        <v>1</v>
      </c>
      <c r="J25" s="6">
        <v>1</v>
      </c>
      <c r="K25" s="6">
        <v>1</v>
      </c>
      <c r="L25" s="6"/>
    </row>
    <row r="27" spans="2:12" x14ac:dyDescent="0.25">
      <c r="B27" s="1" t="s">
        <v>12</v>
      </c>
    </row>
    <row r="28" spans="2:12" x14ac:dyDescent="0.25">
      <c r="B28" s="1" t="s">
        <v>25</v>
      </c>
      <c r="C28" s="2">
        <v>328835.49022614199</v>
      </c>
      <c r="D28" s="2">
        <v>90379.466379372039</v>
      </c>
      <c r="E28" s="2">
        <v>270614.44682589843</v>
      </c>
      <c r="F28" s="2">
        <v>1660.0781800273214</v>
      </c>
      <c r="G28" s="2">
        <v>17625.89920176474</v>
      </c>
      <c r="H28" s="2">
        <v>18443.562402526994</v>
      </c>
      <c r="I28" s="2">
        <v>3000.5098112869427</v>
      </c>
      <c r="J28" s="2">
        <v>135.26954144903263</v>
      </c>
      <c r="K28" s="2">
        <v>613.97562033556085</v>
      </c>
    </row>
    <row r="29" spans="2:12" x14ac:dyDescent="0.25">
      <c r="B29" s="1" t="s">
        <v>26</v>
      </c>
      <c r="C29" s="2">
        <v>328835.49022614199</v>
      </c>
      <c r="D29" s="2">
        <v>90379.466379372039</v>
      </c>
      <c r="E29" s="2">
        <v>270614.44682589843</v>
      </c>
      <c r="F29" s="2">
        <v>1660.0781800273214</v>
      </c>
      <c r="G29" s="2">
        <v>17625.89920176474</v>
      </c>
      <c r="H29" s="2">
        <v>18443.562402526994</v>
      </c>
      <c r="I29" s="2">
        <v>3000.5098112869427</v>
      </c>
      <c r="J29" s="2">
        <v>135.26954144903263</v>
      </c>
      <c r="K29" s="2">
        <v>613.97562033556085</v>
      </c>
    </row>
    <row r="30" spans="2:12" x14ac:dyDescent="0.25">
      <c r="B30" s="1" t="s">
        <v>27</v>
      </c>
      <c r="C30" s="2">
        <v>328835.49022614199</v>
      </c>
      <c r="D30" s="2">
        <v>90379.466379372039</v>
      </c>
      <c r="E30" s="2">
        <v>252880.86577570849</v>
      </c>
      <c r="F30" s="2">
        <v>553.3593933424404</v>
      </c>
      <c r="G30" s="2">
        <v>5875.299733921579</v>
      </c>
      <c r="H30" s="2">
        <v>0</v>
      </c>
      <c r="I30" s="2">
        <v>3000.5098112869427</v>
      </c>
      <c r="J30" s="2">
        <v>135.26954144903263</v>
      </c>
      <c r="K30" s="2">
        <v>613.97562033556085</v>
      </c>
    </row>
    <row r="31" spans="2:12" x14ac:dyDescent="0.25">
      <c r="B31" s="1" t="s">
        <v>28</v>
      </c>
      <c r="C31" s="2">
        <v>328835.49022614199</v>
      </c>
      <c r="D31" s="2">
        <v>90379.466379372039</v>
      </c>
      <c r="E31" s="2">
        <v>252880.86577570849</v>
      </c>
      <c r="F31" s="2">
        <v>553.3593933424404</v>
      </c>
      <c r="G31" s="2">
        <v>5875.299733921579</v>
      </c>
      <c r="H31" s="2">
        <v>0</v>
      </c>
      <c r="I31" s="2">
        <v>3000.5098112869427</v>
      </c>
      <c r="J31" s="2">
        <v>135.26954144903263</v>
      </c>
      <c r="K31" s="2">
        <v>613.97562033556085</v>
      </c>
    </row>
    <row r="33" spans="2:11" x14ac:dyDescent="0.25">
      <c r="B33" s="1" t="s">
        <v>13</v>
      </c>
    </row>
    <row r="34" spans="2:11" x14ac:dyDescent="0.25">
      <c r="B34" s="1" t="s">
        <v>29</v>
      </c>
      <c r="C34" s="2">
        <v>1204046.1509766076</v>
      </c>
      <c r="D34" s="2">
        <v>331662.08307755826</v>
      </c>
      <c r="E34" s="2">
        <v>1021831.4204517027</v>
      </c>
      <c r="F34" s="2">
        <v>4725.7413787299893</v>
      </c>
      <c r="G34" s="2">
        <v>50175.613532690761</v>
      </c>
      <c r="H34" s="2">
        <v>71138.004529616097</v>
      </c>
      <c r="I34" s="2">
        <v>11999.930090709604</v>
      </c>
      <c r="J34" s="2">
        <v>511.4784143947644</v>
      </c>
      <c r="K34" s="2">
        <v>2442.4835274183292</v>
      </c>
    </row>
    <row r="35" spans="2:11" x14ac:dyDescent="0.25">
      <c r="B35" s="1" t="s">
        <v>30</v>
      </c>
      <c r="C35" s="2">
        <v>1204046.1509766076</v>
      </c>
      <c r="D35" s="2">
        <v>331662.08307755826</v>
      </c>
      <c r="E35" s="2">
        <v>1021831.4204517027</v>
      </c>
      <c r="F35" s="2">
        <v>4725.7413787299893</v>
      </c>
      <c r="G35" s="2">
        <v>50175.613532690761</v>
      </c>
      <c r="H35" s="2">
        <v>71138.004529616097</v>
      </c>
      <c r="I35" s="2">
        <v>11999.930090709604</v>
      </c>
      <c r="J35" s="2">
        <v>511.4784143947644</v>
      </c>
      <c r="K35" s="2">
        <v>2442.4835274183292</v>
      </c>
    </row>
    <row r="36" spans="2:11" x14ac:dyDescent="0.25">
      <c r="B36" s="1" t="s">
        <v>31</v>
      </c>
      <c r="C36" s="2">
        <v>1204046.1509766076</v>
      </c>
      <c r="D36" s="2">
        <v>331662.08307755826</v>
      </c>
      <c r="E36" s="2">
        <v>954869.99054005765</v>
      </c>
      <c r="F36" s="2">
        <v>1575.2471262433296</v>
      </c>
      <c r="G36" s="2">
        <v>16725.204510896918</v>
      </c>
      <c r="H36" s="2">
        <v>0</v>
      </c>
      <c r="I36" s="2">
        <v>11999.930090709604</v>
      </c>
      <c r="J36" s="2">
        <v>511.4784143947644</v>
      </c>
      <c r="K36" s="2">
        <v>2442.4835274183292</v>
      </c>
    </row>
    <row r="37" spans="2:11" x14ac:dyDescent="0.25">
      <c r="B37" s="1" t="s">
        <v>32</v>
      </c>
      <c r="C37" s="2">
        <v>1204046.1509766076</v>
      </c>
      <c r="D37" s="2">
        <v>331662.08307755826</v>
      </c>
      <c r="E37" s="2">
        <v>954869.99054005765</v>
      </c>
      <c r="F37" s="2">
        <v>1575.2471262433296</v>
      </c>
      <c r="G37" s="2">
        <v>16725.204510896918</v>
      </c>
      <c r="H37" s="2">
        <v>0</v>
      </c>
      <c r="I37" s="2">
        <v>11999.930090709604</v>
      </c>
      <c r="J37" s="2">
        <v>511.4784143947644</v>
      </c>
      <c r="K37" s="2">
        <v>2442.4835274183292</v>
      </c>
    </row>
    <row r="39" spans="2:11" x14ac:dyDescent="0.25">
      <c r="B39" s="1" t="s">
        <v>14</v>
      </c>
    </row>
    <row r="40" spans="2:11" x14ac:dyDescent="0.25">
      <c r="B40" s="1" t="s">
        <v>33</v>
      </c>
      <c r="C40" s="2">
        <v>2748573.9028179841</v>
      </c>
      <c r="D40" s="2">
        <v>848188.33723578032</v>
      </c>
      <c r="E40" s="2">
        <v>2734542.0581156113</v>
      </c>
      <c r="F40" s="2">
        <v>9740.2399018866709</v>
      </c>
      <c r="G40" s="2">
        <v>103417.10937302715</v>
      </c>
      <c r="H40" s="2">
        <v>172640.364081204</v>
      </c>
      <c r="I40" s="2">
        <v>35891.192863756245</v>
      </c>
      <c r="J40" s="2">
        <v>1243.9785690477124</v>
      </c>
      <c r="K40" s="2">
        <v>7288.7329131529532</v>
      </c>
    </row>
    <row r="41" spans="2:11" x14ac:dyDescent="0.25">
      <c r="B41" s="1" t="s">
        <v>34</v>
      </c>
      <c r="C41" s="2">
        <v>2748573.9028179841</v>
      </c>
      <c r="D41" s="2">
        <v>848188.33723578032</v>
      </c>
      <c r="E41" s="2">
        <v>2734542.0581156113</v>
      </c>
      <c r="F41" s="2">
        <v>9740.2399018866709</v>
      </c>
      <c r="G41" s="2">
        <v>103417.10937302715</v>
      </c>
      <c r="H41" s="2">
        <v>172640.364081204</v>
      </c>
      <c r="I41" s="2">
        <v>35891.192863756245</v>
      </c>
      <c r="J41" s="2">
        <v>1243.9785690477124</v>
      </c>
      <c r="K41" s="2">
        <v>7288.7329131529532</v>
      </c>
    </row>
    <row r="42" spans="2:11" x14ac:dyDescent="0.25">
      <c r="B42" s="1" t="s">
        <v>35</v>
      </c>
      <c r="C42" s="2">
        <v>2748573.9028179841</v>
      </c>
      <c r="D42" s="2">
        <v>848188.33723578032</v>
      </c>
      <c r="E42" s="2">
        <v>2555345.3308472228</v>
      </c>
      <c r="F42" s="2">
        <v>3246.7466339622238</v>
      </c>
      <c r="G42" s="2">
        <v>34472.369791009049</v>
      </c>
      <c r="H42" s="2">
        <v>0</v>
      </c>
      <c r="I42" s="2">
        <v>35891.192863756245</v>
      </c>
      <c r="J42" s="2">
        <v>1243.9785690477124</v>
      </c>
      <c r="K42" s="2">
        <v>7288.7329131529532</v>
      </c>
    </row>
    <row r="43" spans="2:11" x14ac:dyDescent="0.25">
      <c r="B43" s="1" t="s">
        <v>36</v>
      </c>
      <c r="C43" s="2">
        <v>2748573.9028179841</v>
      </c>
      <c r="D43" s="2">
        <v>848188.33723578032</v>
      </c>
      <c r="E43" s="2">
        <v>2555345.3308472228</v>
      </c>
      <c r="F43" s="2">
        <v>3246.7466339622238</v>
      </c>
      <c r="G43" s="2">
        <v>34472.369791009049</v>
      </c>
      <c r="H43" s="2">
        <v>0</v>
      </c>
      <c r="I43" s="2">
        <v>35891.192863756245</v>
      </c>
      <c r="J43" s="2">
        <v>1243.9785690477124</v>
      </c>
      <c r="K43" s="2">
        <v>7288.7329131529532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0E2A31-0F87-486A-9138-EF05248484B8}">
  <dimension ref="B2:L39"/>
  <sheetViews>
    <sheetView workbookViewId="0">
      <selection activeCell="F48" sqref="F48"/>
    </sheetView>
  </sheetViews>
  <sheetFormatPr defaultRowHeight="15" x14ac:dyDescent="0.25"/>
  <cols>
    <col min="2" max="2" width="24.85546875" style="1" bestFit="1" customWidth="1"/>
    <col min="3" max="3" width="16.85546875" style="2" bestFit="1" customWidth="1"/>
    <col min="4" max="4" width="15.28515625" style="2" bestFit="1" customWidth="1"/>
    <col min="5" max="5" width="16.85546875" style="2" bestFit="1" customWidth="1"/>
    <col min="6" max="6" width="13.28515625" style="2" bestFit="1" customWidth="1"/>
    <col min="7" max="7" width="14.28515625" style="2" bestFit="1" customWidth="1"/>
    <col min="8" max="8" width="15.28515625" style="2" bestFit="1" customWidth="1"/>
    <col min="9" max="9" width="14.28515625" style="2" bestFit="1" customWidth="1"/>
    <col min="10" max="10" width="12.140625" style="2" bestFit="1" customWidth="1"/>
    <col min="11" max="11" width="13.28515625" style="2" bestFit="1" customWidth="1"/>
    <col min="12" max="12" width="16.85546875" style="2" bestFit="1" customWidth="1"/>
  </cols>
  <sheetData>
    <row r="2" spans="2:12" x14ac:dyDescent="0.25">
      <c r="B2" s="1" t="s">
        <v>37</v>
      </c>
    </row>
    <row r="4" spans="2:12" x14ac:dyDescent="0.25">
      <c r="B4" s="1" t="s">
        <v>1</v>
      </c>
      <c r="C4" s="2" t="s">
        <v>2</v>
      </c>
      <c r="D4" s="2" t="s">
        <v>3</v>
      </c>
      <c r="E4" s="2" t="s">
        <v>4</v>
      </c>
      <c r="F4" s="2" t="s">
        <v>5</v>
      </c>
      <c r="G4" s="2" t="s">
        <v>6</v>
      </c>
      <c r="H4" s="2" t="s">
        <v>7</v>
      </c>
      <c r="I4" s="2" t="s">
        <v>8</v>
      </c>
      <c r="J4" s="2" t="s">
        <v>9</v>
      </c>
      <c r="K4" s="2" t="s">
        <v>10</v>
      </c>
      <c r="L4" s="2" t="s">
        <v>11</v>
      </c>
    </row>
    <row r="5" spans="2:12" x14ac:dyDescent="0.25">
      <c r="B5" s="1" t="s">
        <v>38</v>
      </c>
      <c r="C5" s="2">
        <v>310293.82957253198</v>
      </c>
      <c r="D5" s="2">
        <v>80967.236884093596</v>
      </c>
      <c r="E5" s="2">
        <v>245558.18121650201</v>
      </c>
      <c r="F5" s="2">
        <v>1117.0093208718331</v>
      </c>
      <c r="G5" s="2">
        <v>11859.859333127666</v>
      </c>
      <c r="H5" s="2">
        <v>19871.532496190899</v>
      </c>
      <c r="I5" s="2">
        <v>39.369423169999997</v>
      </c>
      <c r="J5" s="2">
        <v>1.6805035239999999</v>
      </c>
      <c r="K5" s="2">
        <v>617.33051169999999</v>
      </c>
      <c r="L5" s="2">
        <v>670326.02926171198</v>
      </c>
    </row>
    <row r="6" spans="2:12" x14ac:dyDescent="0.25">
      <c r="B6" s="1" t="s">
        <v>39</v>
      </c>
      <c r="C6" s="2">
        <v>1190073.6403636041</v>
      </c>
      <c r="D6" s="2">
        <v>271822.45016584417</v>
      </c>
      <c r="E6" s="2">
        <v>874881.15723051503</v>
      </c>
      <c r="F6" s="2">
        <v>3318.0294650457913</v>
      </c>
      <c r="G6" s="2">
        <v>35229.216071269599</v>
      </c>
      <c r="H6" s="2">
        <v>69789.505669572303</v>
      </c>
      <c r="I6" s="2">
        <v>157.48698013000001</v>
      </c>
      <c r="J6" s="2">
        <v>6.354285441</v>
      </c>
      <c r="K6" s="2">
        <v>2467.2659355000001</v>
      </c>
      <c r="L6" s="2">
        <v>2447745.1061669216</v>
      </c>
    </row>
    <row r="7" spans="2:12" x14ac:dyDescent="0.25">
      <c r="B7" s="1" t="s">
        <v>40</v>
      </c>
      <c r="C7" s="2">
        <v>2643864.6221574624</v>
      </c>
      <c r="D7" s="2">
        <v>689324.59076437925</v>
      </c>
      <c r="E7" s="2">
        <v>2328297.7299474482</v>
      </c>
      <c r="F7" s="2">
        <v>5889.3126294108461</v>
      </c>
      <c r="G7" s="2">
        <v>62529.844691993494</v>
      </c>
      <c r="H7" s="2">
        <v>172066.41721521481</v>
      </c>
      <c r="I7" s="2">
        <v>20198.911681820002</v>
      </c>
      <c r="J7" s="2">
        <v>547.75320142899989</v>
      </c>
      <c r="K7" s="2">
        <v>7400.6917853000004</v>
      </c>
      <c r="L7" s="2">
        <v>5930119.8740744563</v>
      </c>
    </row>
    <row r="10" spans="2:12" x14ac:dyDescent="0.25">
      <c r="B10" s="1" t="s">
        <v>15</v>
      </c>
      <c r="C10" s="2" t="s">
        <v>2</v>
      </c>
      <c r="D10" s="2" t="s">
        <v>3</v>
      </c>
      <c r="E10" s="2" t="s">
        <v>4</v>
      </c>
      <c r="F10" s="2" t="s">
        <v>5</v>
      </c>
      <c r="G10" s="2" t="s">
        <v>6</v>
      </c>
      <c r="H10" s="2" t="s">
        <v>7</v>
      </c>
      <c r="I10" s="2" t="s">
        <v>8</v>
      </c>
      <c r="J10" s="2" t="s">
        <v>9</v>
      </c>
      <c r="K10" s="2" t="s">
        <v>10</v>
      </c>
      <c r="L10" s="2" t="s">
        <v>11</v>
      </c>
    </row>
    <row r="11" spans="2:12" x14ac:dyDescent="0.25">
      <c r="B11" s="1" t="s">
        <v>16</v>
      </c>
      <c r="C11" s="3">
        <v>1148751823.1544685</v>
      </c>
      <c r="D11" s="3">
        <v>413182553.17534125</v>
      </c>
      <c r="E11" s="3">
        <v>1457535688.4489851</v>
      </c>
      <c r="F11" s="3">
        <v>2517107.483692402</v>
      </c>
      <c r="G11" s="3">
        <v>26725417.70703822</v>
      </c>
      <c r="H11" s="3">
        <v>93966041.450850785</v>
      </c>
      <c r="I11" s="3">
        <v>12837504</v>
      </c>
      <c r="J11" s="3">
        <v>430125</v>
      </c>
      <c r="K11" s="3">
        <v>5335956</v>
      </c>
      <c r="L11" s="2">
        <v>3161282216.4203763</v>
      </c>
    </row>
    <row r="12" spans="2:12" x14ac:dyDescent="0.25">
      <c r="B12" s="1" t="s">
        <v>17</v>
      </c>
      <c r="C12" s="2">
        <v>1174570750.6626787</v>
      </c>
      <c r="D12" s="2">
        <v>374492024.27101552</v>
      </c>
      <c r="E12" s="2">
        <v>1354447281.6734722</v>
      </c>
      <c r="F12" s="2">
        <v>3308605.3321512518</v>
      </c>
      <c r="G12" s="2">
        <v>35129155.231688865</v>
      </c>
      <c r="H12" s="2">
        <v>103009408.48394611</v>
      </c>
      <c r="I12" s="2">
        <v>16908317.234414048</v>
      </c>
      <c r="J12" s="2">
        <v>534360.1896756998</v>
      </c>
      <c r="K12" s="2">
        <v>5417919.1646137303</v>
      </c>
      <c r="L12" s="2">
        <v>3067817822.2436633</v>
      </c>
    </row>
    <row r="13" spans="2:12" s="5" customFormat="1" x14ac:dyDescent="0.25">
      <c r="B13" s="4" t="s">
        <v>18</v>
      </c>
      <c r="C13" s="5">
        <v>0.97801841439211434</v>
      </c>
      <c r="D13" s="5">
        <v>1.1033146940302414</v>
      </c>
      <c r="E13" s="5">
        <v>1.0761110514749184</v>
      </c>
      <c r="F13" s="5">
        <v>0.76077598595169438</v>
      </c>
      <c r="G13" s="5">
        <v>0.76077598595169438</v>
      </c>
      <c r="H13" s="5">
        <v>0.91220833935276191</v>
      </c>
      <c r="I13" s="5">
        <v>0.75924196488763596</v>
      </c>
      <c r="J13" s="5">
        <v>0.80493458964643394</v>
      </c>
      <c r="K13" s="5">
        <v>0.98487183693159186</v>
      </c>
      <c r="L13" s="5">
        <v>1.0304660835787041</v>
      </c>
    </row>
    <row r="16" spans="2:12" x14ac:dyDescent="0.25">
      <c r="B16" s="1" t="s">
        <v>41</v>
      </c>
      <c r="C16" s="2" t="s">
        <v>2</v>
      </c>
      <c r="D16" s="2" t="s">
        <v>3</v>
      </c>
      <c r="E16" s="2" t="s">
        <v>4</v>
      </c>
      <c r="F16" s="2" t="s">
        <v>5</v>
      </c>
      <c r="G16" s="2" t="s">
        <v>6</v>
      </c>
      <c r="H16" s="2" t="s">
        <v>7</v>
      </c>
      <c r="I16" s="2" t="s">
        <v>8</v>
      </c>
      <c r="J16" s="2" t="s">
        <v>9</v>
      </c>
      <c r="K16" s="2" t="s">
        <v>10</v>
      </c>
      <c r="L16" s="2" t="s">
        <v>11</v>
      </c>
    </row>
    <row r="17" spans="2:12" x14ac:dyDescent="0.25">
      <c r="B17" s="1" t="s">
        <v>38</v>
      </c>
      <c r="C17" s="2">
        <v>303473.07919418468</v>
      </c>
      <c r="D17" s="2">
        <v>89332.342189247807</v>
      </c>
      <c r="E17" s="2">
        <v>264247.87258715852</v>
      </c>
      <c r="F17" s="2">
        <v>849.79386740350139</v>
      </c>
      <c r="G17" s="2">
        <v>9022.6961774086049</v>
      </c>
      <c r="H17" s="2">
        <v>18126.977658744745</v>
      </c>
      <c r="I17" s="2">
        <v>29.890918204083619</v>
      </c>
      <c r="J17" s="2">
        <v>1.352695414490326</v>
      </c>
      <c r="K17" s="2">
        <v>607.99143505189852</v>
      </c>
      <c r="L17" s="2">
        <v>690748.23809418012</v>
      </c>
    </row>
    <row r="18" spans="2:12" x14ac:dyDescent="0.25">
      <c r="B18" s="1" t="s">
        <v>39</v>
      </c>
      <c r="C18" s="2">
        <v>1163913.9347582634</v>
      </c>
      <c r="D18" s="2">
        <v>299905.70343527891</v>
      </c>
      <c r="E18" s="2">
        <v>941469.28202292288</v>
      </c>
      <c r="F18" s="2">
        <v>2524.277137686985</v>
      </c>
      <c r="G18" s="2">
        <v>26801.541590925408</v>
      </c>
      <c r="H18" s="2">
        <v>63662.569071090715</v>
      </c>
      <c r="I18" s="2">
        <v>119.57072423812129</v>
      </c>
      <c r="J18" s="2">
        <v>5.1147841439476442</v>
      </c>
      <c r="K18" s="2">
        <v>2429.9407340946277</v>
      </c>
      <c r="L18" s="2">
        <v>2522318.3131507668</v>
      </c>
    </row>
    <row r="19" spans="2:12" x14ac:dyDescent="0.25">
      <c r="B19" s="1" t="s">
        <v>40</v>
      </c>
      <c r="C19" s="2">
        <v>2585748.285629848</v>
      </c>
      <c r="D19" s="2">
        <v>760541.94994672248</v>
      </c>
      <c r="E19" s="2">
        <v>2505506.9183204141</v>
      </c>
      <c r="F19" s="2">
        <v>4480.4476222178018</v>
      </c>
      <c r="G19" s="2">
        <v>47571.204246957677</v>
      </c>
      <c r="H19" s="2">
        <v>156960.42070627058</v>
      </c>
      <c r="I19" s="2">
        <v>15335.861393896841</v>
      </c>
      <c r="J19" s="2">
        <v>440.90549841977247</v>
      </c>
      <c r="K19" s="2">
        <v>7288.7329131529532</v>
      </c>
      <c r="L19" s="2">
        <v>6110787.4017897425</v>
      </c>
    </row>
    <row r="21" spans="2:12" x14ac:dyDescent="0.25">
      <c r="B21" t="s">
        <v>42</v>
      </c>
      <c r="C21" s="2" t="s">
        <v>2</v>
      </c>
      <c r="D21" s="2" t="s">
        <v>3</v>
      </c>
      <c r="E21" s="2" t="s">
        <v>4</v>
      </c>
      <c r="F21" s="2" t="s">
        <v>5</v>
      </c>
      <c r="G21" s="2" t="s">
        <v>6</v>
      </c>
      <c r="H21" s="2" t="s">
        <v>7</v>
      </c>
      <c r="I21" s="2" t="s">
        <v>8</v>
      </c>
      <c r="J21" s="2" t="s">
        <v>9</v>
      </c>
      <c r="K21" s="2" t="s">
        <v>10</v>
      </c>
    </row>
    <row r="22" spans="2:12" x14ac:dyDescent="0.25">
      <c r="B22" t="s">
        <v>43</v>
      </c>
      <c r="C22" s="6">
        <v>1</v>
      </c>
      <c r="D22" s="6">
        <v>1</v>
      </c>
      <c r="E22" s="6">
        <v>1</v>
      </c>
      <c r="F22" s="6">
        <v>1</v>
      </c>
      <c r="G22" s="6">
        <v>1</v>
      </c>
      <c r="H22" s="6">
        <v>1</v>
      </c>
      <c r="I22" s="6">
        <v>1</v>
      </c>
      <c r="J22" s="6">
        <v>1</v>
      </c>
      <c r="K22" s="6">
        <v>1</v>
      </c>
      <c r="L22" s="6"/>
    </row>
    <row r="23" spans="2:12" x14ac:dyDescent="0.25">
      <c r="B23" t="s">
        <v>44</v>
      </c>
      <c r="C23" s="6">
        <v>1</v>
      </c>
      <c r="D23" s="6">
        <v>1</v>
      </c>
      <c r="E23" s="6">
        <v>1</v>
      </c>
      <c r="F23" s="6">
        <v>1</v>
      </c>
      <c r="G23" s="6">
        <v>1</v>
      </c>
      <c r="H23" s="6">
        <v>1</v>
      </c>
      <c r="I23" s="6">
        <v>1</v>
      </c>
      <c r="J23" s="6">
        <v>1</v>
      </c>
      <c r="K23" s="6">
        <v>1</v>
      </c>
      <c r="L23" s="6"/>
    </row>
    <row r="24" spans="2:12" x14ac:dyDescent="0.25">
      <c r="B24" t="s">
        <v>45</v>
      </c>
      <c r="C24" s="6">
        <v>1</v>
      </c>
      <c r="D24" s="6">
        <v>1</v>
      </c>
      <c r="E24" s="6">
        <v>1</v>
      </c>
      <c r="F24" s="6">
        <v>1</v>
      </c>
      <c r="G24" s="6">
        <v>1</v>
      </c>
      <c r="H24" s="6">
        <v>1</v>
      </c>
      <c r="I24" s="6">
        <v>1</v>
      </c>
      <c r="J24" s="6">
        <v>1</v>
      </c>
      <c r="K24" s="6">
        <v>1</v>
      </c>
      <c r="L24" s="6"/>
    </row>
    <row r="26" spans="2:12" x14ac:dyDescent="0.25">
      <c r="B26" s="1" t="s">
        <v>38</v>
      </c>
    </row>
    <row r="27" spans="2:12" x14ac:dyDescent="0.25">
      <c r="B27" s="1" t="s">
        <v>46</v>
      </c>
      <c r="C27" s="2">
        <v>303473.07919418468</v>
      </c>
      <c r="D27" s="2">
        <v>89332.342189247807</v>
      </c>
      <c r="E27" s="2">
        <v>264247.87258715852</v>
      </c>
      <c r="F27" s="2">
        <v>849.79386740350139</v>
      </c>
      <c r="G27" s="2">
        <v>9022.6961774086049</v>
      </c>
      <c r="H27" s="2">
        <v>18126.977658744745</v>
      </c>
      <c r="I27" s="2">
        <v>29.890918204083619</v>
      </c>
      <c r="J27" s="2">
        <v>1.352695414490326</v>
      </c>
      <c r="K27" s="2">
        <v>607.99143505189852</v>
      </c>
    </row>
    <row r="28" spans="2:12" x14ac:dyDescent="0.25">
      <c r="B28" s="1" t="s">
        <v>47</v>
      </c>
      <c r="C28" s="2">
        <v>303473.07919418468</v>
      </c>
      <c r="D28" s="2">
        <v>89332.342189247807</v>
      </c>
      <c r="E28" s="2">
        <v>264247.87258715852</v>
      </c>
      <c r="F28" s="2">
        <v>849.79386740350139</v>
      </c>
      <c r="G28" s="2">
        <v>9022.6961774086049</v>
      </c>
      <c r="H28" s="2">
        <v>18126.977658744745</v>
      </c>
      <c r="I28" s="2">
        <v>29.890918204083619</v>
      </c>
      <c r="J28" s="2">
        <v>1.352695414490326</v>
      </c>
      <c r="K28" s="2">
        <v>607.99143505189852</v>
      </c>
    </row>
    <row r="29" spans="2:12" x14ac:dyDescent="0.25">
      <c r="B29" s="1" t="s">
        <v>48</v>
      </c>
      <c r="C29" s="2">
        <v>303473.07919418468</v>
      </c>
      <c r="D29" s="2">
        <v>89332.342189247807</v>
      </c>
      <c r="E29" s="2">
        <v>264247.87258715852</v>
      </c>
      <c r="F29" s="2">
        <v>849.79386740350139</v>
      </c>
      <c r="G29" s="2">
        <v>9022.6961774086049</v>
      </c>
      <c r="H29" s="2">
        <v>18126.977658744745</v>
      </c>
      <c r="I29" s="2">
        <v>29.890918204083619</v>
      </c>
      <c r="J29" s="2">
        <v>1.352695414490326</v>
      </c>
      <c r="K29" s="2">
        <v>607.99143505189852</v>
      </c>
    </row>
    <row r="31" spans="2:12" x14ac:dyDescent="0.25">
      <c r="B31" s="1" t="s">
        <v>39</v>
      </c>
    </row>
    <row r="32" spans="2:12" x14ac:dyDescent="0.25">
      <c r="B32" s="1" t="s">
        <v>49</v>
      </c>
      <c r="C32" s="2">
        <v>1163913.9347582634</v>
      </c>
      <c r="D32" s="2">
        <v>299905.70343527891</v>
      </c>
      <c r="E32" s="2">
        <v>941469.28202292288</v>
      </c>
      <c r="F32" s="2">
        <v>2524.277137686985</v>
      </c>
      <c r="G32" s="2">
        <v>26801.541590925408</v>
      </c>
      <c r="H32" s="2">
        <v>63662.569071090715</v>
      </c>
      <c r="I32" s="2">
        <v>119.57072423812129</v>
      </c>
      <c r="J32" s="2">
        <v>5.1147841439476442</v>
      </c>
      <c r="K32" s="2">
        <v>2429.9407340946277</v>
      </c>
    </row>
    <row r="33" spans="2:11" x14ac:dyDescent="0.25">
      <c r="B33" s="1" t="s">
        <v>50</v>
      </c>
      <c r="C33" s="2">
        <v>1163913.9347582634</v>
      </c>
      <c r="D33" s="2">
        <v>299905.70343527891</v>
      </c>
      <c r="E33" s="2">
        <v>941469.28202292288</v>
      </c>
      <c r="F33" s="2">
        <v>2524.277137686985</v>
      </c>
      <c r="G33" s="2">
        <v>26801.541590925408</v>
      </c>
      <c r="H33" s="2">
        <v>63662.569071090715</v>
      </c>
      <c r="I33" s="2">
        <v>119.57072423812129</v>
      </c>
      <c r="J33" s="2">
        <v>5.1147841439476442</v>
      </c>
      <c r="K33" s="2">
        <v>2429.9407340946277</v>
      </c>
    </row>
    <row r="34" spans="2:11" x14ac:dyDescent="0.25">
      <c r="B34" s="1" t="s">
        <v>51</v>
      </c>
      <c r="C34" s="2">
        <v>1163913.9347582634</v>
      </c>
      <c r="D34" s="2">
        <v>299905.70343527891</v>
      </c>
      <c r="E34" s="2">
        <v>941469.28202292288</v>
      </c>
      <c r="F34" s="2">
        <v>2524.277137686985</v>
      </c>
      <c r="G34" s="2">
        <v>26801.541590925408</v>
      </c>
      <c r="H34" s="2">
        <v>63662.569071090715</v>
      </c>
      <c r="I34" s="2">
        <v>119.57072423812129</v>
      </c>
      <c r="J34" s="2">
        <v>5.1147841439476442</v>
      </c>
      <c r="K34" s="2">
        <v>2429.9407340946277</v>
      </c>
    </row>
    <row r="36" spans="2:11" x14ac:dyDescent="0.25">
      <c r="B36" s="1" t="s">
        <v>40</v>
      </c>
    </row>
    <row r="37" spans="2:11" x14ac:dyDescent="0.25">
      <c r="B37" s="1" t="s">
        <v>52</v>
      </c>
      <c r="C37" s="2">
        <v>2585748.285629848</v>
      </c>
      <c r="D37" s="2">
        <v>760541.94994672248</v>
      </c>
      <c r="E37" s="2">
        <v>2505506.9183204141</v>
      </c>
      <c r="F37" s="2">
        <v>4480.4476222178018</v>
      </c>
      <c r="G37" s="2">
        <v>47571.204246957677</v>
      </c>
      <c r="H37" s="2">
        <v>156960.42070627058</v>
      </c>
      <c r="I37" s="2">
        <v>15335.861393896841</v>
      </c>
      <c r="J37" s="2">
        <v>440.90549841977247</v>
      </c>
      <c r="K37" s="2">
        <v>7288.7329131529532</v>
      </c>
    </row>
    <row r="38" spans="2:11" x14ac:dyDescent="0.25">
      <c r="B38" s="1" t="s">
        <v>53</v>
      </c>
      <c r="C38" s="2">
        <v>2585748.285629848</v>
      </c>
      <c r="D38" s="2">
        <v>760541.94994672248</v>
      </c>
      <c r="E38" s="2">
        <v>2505506.9183204141</v>
      </c>
      <c r="F38" s="2">
        <v>4480.4476222178018</v>
      </c>
      <c r="G38" s="2">
        <v>47571.204246957677</v>
      </c>
      <c r="H38" s="2">
        <v>156960.42070627058</v>
      </c>
      <c r="I38" s="2">
        <v>15335.861393896841</v>
      </c>
      <c r="J38" s="2">
        <v>440.90549841977247</v>
      </c>
      <c r="K38" s="2">
        <v>7288.7329131529532</v>
      </c>
    </row>
    <row r="39" spans="2:11" x14ac:dyDescent="0.25">
      <c r="B39" s="1" t="s">
        <v>54</v>
      </c>
      <c r="C39" s="2">
        <v>2585748.285629848</v>
      </c>
      <c r="D39" s="2">
        <v>760541.94994672248</v>
      </c>
      <c r="E39" s="2">
        <v>2505506.9183204141</v>
      </c>
      <c r="F39" s="2">
        <v>4480.4476222178018</v>
      </c>
      <c r="G39" s="2">
        <v>47571.204246957677</v>
      </c>
      <c r="H39" s="2">
        <v>156960.42070627058</v>
      </c>
      <c r="I39" s="2">
        <v>15335.861393896841</v>
      </c>
      <c r="J39" s="2">
        <v>440.90549841977247</v>
      </c>
      <c r="K39" s="2">
        <v>7288.7329131529532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CC40DB-0423-4113-A276-3237ACF21B9F}">
  <dimension ref="B2:L43"/>
  <sheetViews>
    <sheetView workbookViewId="0">
      <selection activeCell="B2" sqref="B2:L43"/>
    </sheetView>
  </sheetViews>
  <sheetFormatPr defaultRowHeight="15" x14ac:dyDescent="0.25"/>
  <cols>
    <col min="2" max="2" width="30.28515625" style="1" bestFit="1" customWidth="1"/>
    <col min="3" max="3" width="16.85546875" style="2" bestFit="1" customWidth="1"/>
    <col min="4" max="4" width="15.28515625" style="2" bestFit="1" customWidth="1"/>
    <col min="5" max="5" width="16.85546875" style="2" bestFit="1" customWidth="1"/>
    <col min="6" max="6" width="13.28515625" style="2" bestFit="1" customWidth="1"/>
    <col min="7" max="7" width="14.28515625" style="2" bestFit="1" customWidth="1"/>
    <col min="8" max="8" width="15.28515625" style="2" bestFit="1" customWidth="1"/>
    <col min="9" max="9" width="14.28515625" style="2" bestFit="1" customWidth="1"/>
    <col min="10" max="10" width="12.140625" style="2" bestFit="1" customWidth="1"/>
    <col min="11" max="11" width="13.28515625" style="2" bestFit="1" customWidth="1"/>
    <col min="12" max="12" width="16.85546875" style="2" bestFit="1" customWidth="1"/>
  </cols>
  <sheetData>
    <row r="2" spans="2:12" x14ac:dyDescent="0.25">
      <c r="B2" s="1" t="s">
        <v>0</v>
      </c>
    </row>
    <row r="4" spans="2:12" x14ac:dyDescent="0.25">
      <c r="B4" s="1" t="s">
        <v>1</v>
      </c>
      <c r="C4" s="2" t="s">
        <v>2</v>
      </c>
      <c r="D4" s="2" t="s">
        <v>3</v>
      </c>
      <c r="E4" s="2" t="s">
        <v>4</v>
      </c>
      <c r="F4" s="2" t="s">
        <v>5</v>
      </c>
      <c r="G4" s="2" t="s">
        <v>6</v>
      </c>
      <c r="H4" s="2" t="s">
        <v>7</v>
      </c>
      <c r="I4" s="2" t="s">
        <v>8</v>
      </c>
      <c r="J4" s="2" t="s">
        <v>9</v>
      </c>
      <c r="K4" s="2" t="s">
        <v>10</v>
      </c>
      <c r="L4" s="2" t="s">
        <v>11</v>
      </c>
    </row>
    <row r="5" spans="2:12" x14ac:dyDescent="0.25">
      <c r="B5" s="1" t="s">
        <v>12</v>
      </c>
      <c r="C5" s="2">
        <v>309628.58928150398</v>
      </c>
      <c r="D5" s="2">
        <v>89110.109732361903</v>
      </c>
      <c r="E5" s="2">
        <v>259156.261932277</v>
      </c>
      <c r="F5" s="2">
        <v>1648.6473505618444</v>
      </c>
      <c r="G5" s="2">
        <v>17504.532238223455</v>
      </c>
      <c r="H5" s="2">
        <v>22905.001151766999</v>
      </c>
      <c r="I5" s="2">
        <v>3915.756985</v>
      </c>
      <c r="J5" s="2">
        <v>168.60397900000001</v>
      </c>
      <c r="K5" s="2">
        <v>632.10022000000004</v>
      </c>
      <c r="L5" s="2">
        <v>704669.60287069518</v>
      </c>
    </row>
    <row r="6" spans="2:12" x14ac:dyDescent="0.25">
      <c r="B6" s="1" t="s">
        <v>13</v>
      </c>
      <c r="C6" s="2">
        <v>1083131.7368034129</v>
      </c>
      <c r="D6" s="2">
        <v>326335.88303242432</v>
      </c>
      <c r="E6" s="2">
        <v>1011101.2078445811</v>
      </c>
      <c r="F6" s="2">
        <v>5744.6303735530209</v>
      </c>
      <c r="G6" s="2">
        <v>60993.679173576777</v>
      </c>
      <c r="H6" s="2">
        <v>88622.717908584702</v>
      </c>
      <c r="I6" s="2">
        <v>15632.106021000001</v>
      </c>
      <c r="J6" s="2">
        <v>646.67002660000003</v>
      </c>
      <c r="K6" s="2">
        <v>2523.3706678999997</v>
      </c>
      <c r="L6" s="2">
        <v>2594732.0018516327</v>
      </c>
    </row>
    <row r="7" spans="2:12" x14ac:dyDescent="0.25">
      <c r="B7" s="1" t="s">
        <v>14</v>
      </c>
      <c r="C7" s="2">
        <v>2585438.1232412085</v>
      </c>
      <c r="D7" s="2">
        <v>851053.84803152108</v>
      </c>
      <c r="E7" s="2">
        <v>2743026.357486892</v>
      </c>
      <c r="F7" s="2">
        <v>11577.645288196387</v>
      </c>
      <c r="G7" s="2">
        <v>122925.78223043538</v>
      </c>
      <c r="H7" s="2">
        <v>216933.6248817434</v>
      </c>
      <c r="I7" s="2">
        <v>46618.694028000005</v>
      </c>
      <c r="J7" s="2">
        <v>1572.5341121800002</v>
      </c>
      <c r="K7" s="2">
        <v>7320.5329115999994</v>
      </c>
      <c r="L7" s="2">
        <v>6586467.1422117762</v>
      </c>
    </row>
    <row r="10" spans="2:12" x14ac:dyDescent="0.25">
      <c r="B10" s="1" t="s">
        <v>15</v>
      </c>
      <c r="C10" s="2" t="s">
        <v>2</v>
      </c>
      <c r="D10" s="2" t="s">
        <v>3</v>
      </c>
      <c r="E10" s="2" t="s">
        <v>4</v>
      </c>
      <c r="F10" s="2" t="s">
        <v>5</v>
      </c>
      <c r="G10" s="2" t="s">
        <v>6</v>
      </c>
      <c r="H10" s="2" t="s">
        <v>7</v>
      </c>
      <c r="I10" s="2" t="s">
        <v>8</v>
      </c>
      <c r="J10" s="2" t="s">
        <v>9</v>
      </c>
      <c r="K10" s="2" t="s">
        <v>10</v>
      </c>
      <c r="L10" s="2" t="s">
        <v>11</v>
      </c>
    </row>
    <row r="11" spans="2:12" x14ac:dyDescent="0.25">
      <c r="B11" s="1" t="s">
        <v>16</v>
      </c>
      <c r="C11" s="3">
        <v>1148751823.1544685</v>
      </c>
      <c r="D11" s="3">
        <v>413182553.17534125</v>
      </c>
      <c r="E11" s="3">
        <v>1457535688.4489851</v>
      </c>
      <c r="F11" s="3">
        <v>2517107.483692402</v>
      </c>
      <c r="G11" s="3">
        <v>26725417.70703822</v>
      </c>
      <c r="H11" s="3">
        <v>93966041.450850785</v>
      </c>
      <c r="I11" s="3">
        <v>12837504</v>
      </c>
      <c r="J11" s="3">
        <v>430125</v>
      </c>
      <c r="K11" s="3">
        <v>5335956</v>
      </c>
      <c r="L11" s="2">
        <v>3161282216.4203763</v>
      </c>
    </row>
    <row r="12" spans="2:12" x14ac:dyDescent="0.25">
      <c r="B12" s="1" t="s">
        <v>17</v>
      </c>
      <c r="C12" s="2">
        <v>1099833248.1965375</v>
      </c>
      <c r="D12" s="2">
        <v>395540490.9078185</v>
      </c>
      <c r="E12" s="2">
        <v>1444457171.168807</v>
      </c>
      <c r="F12" s="2">
        <v>3073013.8131546555</v>
      </c>
      <c r="G12" s="2">
        <v>32627759.564554501</v>
      </c>
      <c r="H12" s="2">
        <v>111920384.37091261</v>
      </c>
      <c r="I12" s="2">
        <v>16623912.152271906</v>
      </c>
      <c r="J12" s="2">
        <v>541972.80959349766</v>
      </c>
      <c r="K12" s="2">
        <v>5346071.6853960836</v>
      </c>
      <c r="L12" s="2">
        <v>3109964024.6690273</v>
      </c>
    </row>
    <row r="13" spans="2:12" s="5" customFormat="1" x14ac:dyDescent="0.25">
      <c r="B13" s="4" t="s">
        <v>18</v>
      </c>
      <c r="C13" s="5">
        <v>1.0444781743397427</v>
      </c>
      <c r="D13" s="5">
        <v>1.0446024178890809</v>
      </c>
      <c r="E13" s="5">
        <v>1.0090542783415277</v>
      </c>
      <c r="F13" s="5">
        <v>0.81910060830752396</v>
      </c>
      <c r="G13" s="5">
        <v>0.81910060830752385</v>
      </c>
      <c r="H13" s="5">
        <v>0.83957933113810812</v>
      </c>
      <c r="I13" s="5">
        <v>0.77223122225447771</v>
      </c>
      <c r="J13" s="5">
        <v>0.79362837468287717</v>
      </c>
      <c r="K13" s="5">
        <v>0.99810782832865541</v>
      </c>
      <c r="L13" s="5">
        <v>1.016501217166591</v>
      </c>
    </row>
    <row r="16" spans="2:12" x14ac:dyDescent="0.25">
      <c r="B16" s="1" t="s">
        <v>19</v>
      </c>
      <c r="C16" s="2" t="s">
        <v>2</v>
      </c>
      <c r="D16" s="2" t="s">
        <v>3</v>
      </c>
      <c r="E16" s="2" t="s">
        <v>4</v>
      </c>
      <c r="F16" s="2" t="s">
        <v>5</v>
      </c>
      <c r="G16" s="2" t="s">
        <v>6</v>
      </c>
      <c r="H16" s="2" t="s">
        <v>7</v>
      </c>
      <c r="I16" s="2" t="s">
        <v>8</v>
      </c>
      <c r="J16" s="2" t="s">
        <v>9</v>
      </c>
      <c r="K16" s="2" t="s">
        <v>10</v>
      </c>
      <c r="L16" s="2" t="s">
        <v>11</v>
      </c>
    </row>
    <row r="17" spans="2:12" x14ac:dyDescent="0.25">
      <c r="B17" s="1" t="s">
        <v>12</v>
      </c>
      <c r="C17" s="2">
        <v>323400.30365613528</v>
      </c>
      <c r="D17" s="2">
        <v>93084.636084786573</v>
      </c>
      <c r="E17" s="2">
        <v>261502.73486176171</v>
      </c>
      <c r="F17" s="2">
        <v>1350.4080477297944</v>
      </c>
      <c r="G17" s="2">
        <v>14337.973004467493</v>
      </c>
      <c r="H17" s="2">
        <v>19230.565546718135</v>
      </c>
      <c r="I17" s="2">
        <v>3023.8698025780586</v>
      </c>
      <c r="J17" s="2">
        <v>133.80890181883595</v>
      </c>
      <c r="K17" s="2">
        <v>630.90417787026536</v>
      </c>
      <c r="L17" s="2">
        <v>716297.50901835994</v>
      </c>
    </row>
    <row r="18" spans="2:12" x14ac:dyDescent="0.25">
      <c r="B18" s="1" t="s">
        <v>13</v>
      </c>
      <c r="C18" s="2">
        <v>1131307.4590258633</v>
      </c>
      <c r="D18" s="2">
        <v>340891.25245963875</v>
      </c>
      <c r="E18" s="2">
        <v>1020255.9996118608</v>
      </c>
      <c r="F18" s="2">
        <v>4705.4302334791573</v>
      </c>
      <c r="G18" s="2">
        <v>49959.959713990691</v>
      </c>
      <c r="H18" s="2">
        <v>74405.802225330786</v>
      </c>
      <c r="I18" s="2">
        <v>12071.600339008412</v>
      </c>
      <c r="J18" s="2">
        <v>513.21568216669095</v>
      </c>
      <c r="K18" s="2">
        <v>2518.5960174058973</v>
      </c>
      <c r="L18" s="2">
        <v>2637548.2381032901</v>
      </c>
    </row>
    <row r="19" spans="2:12" x14ac:dyDescent="0.25">
      <c r="B19" s="1" t="s">
        <v>14</v>
      </c>
      <c r="C19" s="2">
        <v>2700433.6908313478</v>
      </c>
      <c r="D19" s="2">
        <v>889012.90740753338</v>
      </c>
      <c r="E19" s="2">
        <v>2767862.481625725</v>
      </c>
      <c r="F19" s="2">
        <v>9483.2562983303978</v>
      </c>
      <c r="G19" s="2">
        <v>100688.58300162782</v>
      </c>
      <c r="H19" s="2">
        <v>182132.98767957938</v>
      </c>
      <c r="I19" s="2">
        <v>36000.411069149966</v>
      </c>
      <c r="J19" s="2">
        <v>1248.0076915827947</v>
      </c>
      <c r="K19" s="2">
        <v>7306.6812066055245</v>
      </c>
      <c r="L19" s="2">
        <v>6695151.866886029</v>
      </c>
    </row>
    <row r="21" spans="2:12" x14ac:dyDescent="0.25">
      <c r="B21" t="s">
        <v>20</v>
      </c>
      <c r="C21" s="2" t="s">
        <v>2</v>
      </c>
      <c r="D21" s="2" t="s">
        <v>3</v>
      </c>
      <c r="E21" s="2" t="s">
        <v>4</v>
      </c>
      <c r="F21" s="2" t="s">
        <v>5</v>
      </c>
      <c r="G21" s="2" t="s">
        <v>6</v>
      </c>
      <c r="H21" s="2" t="s">
        <v>7</v>
      </c>
      <c r="I21" s="2" t="s">
        <v>8</v>
      </c>
      <c r="J21" s="2" t="s">
        <v>9</v>
      </c>
      <c r="K21" s="2" t="s">
        <v>10</v>
      </c>
    </row>
    <row r="22" spans="2:12" x14ac:dyDescent="0.25">
      <c r="B22" t="s">
        <v>21</v>
      </c>
      <c r="C22" s="6">
        <v>1</v>
      </c>
      <c r="D22" s="6">
        <v>1</v>
      </c>
      <c r="E22" s="6">
        <v>1</v>
      </c>
      <c r="F22" s="6">
        <v>1</v>
      </c>
      <c r="G22" s="6">
        <v>1</v>
      </c>
      <c r="H22" s="6">
        <v>1</v>
      </c>
      <c r="I22" s="6">
        <v>1</v>
      </c>
      <c r="J22" s="6">
        <v>1</v>
      </c>
      <c r="K22" s="6">
        <v>1</v>
      </c>
      <c r="L22" s="6"/>
    </row>
    <row r="23" spans="2:12" x14ac:dyDescent="0.25">
      <c r="B23" t="s">
        <v>22</v>
      </c>
      <c r="C23" s="6">
        <v>1</v>
      </c>
      <c r="D23" s="6">
        <v>1</v>
      </c>
      <c r="E23" s="6">
        <v>1</v>
      </c>
      <c r="F23" s="6">
        <v>1</v>
      </c>
      <c r="G23" s="6">
        <v>1</v>
      </c>
      <c r="H23" s="6">
        <v>1</v>
      </c>
      <c r="I23" s="6">
        <v>1</v>
      </c>
      <c r="J23" s="6">
        <v>1</v>
      </c>
      <c r="K23" s="6">
        <v>1</v>
      </c>
      <c r="L23" s="6"/>
    </row>
    <row r="24" spans="2:12" x14ac:dyDescent="0.25">
      <c r="B24" t="s">
        <v>23</v>
      </c>
      <c r="C24" s="6">
        <v>1</v>
      </c>
      <c r="D24" s="6">
        <v>1</v>
      </c>
      <c r="E24" s="6">
        <v>0.93446920052424642</v>
      </c>
      <c r="F24" s="6">
        <v>0.33333333333333331</v>
      </c>
      <c r="G24" s="6">
        <v>0.33333333333333331</v>
      </c>
      <c r="H24" s="6">
        <v>0</v>
      </c>
      <c r="I24" s="6">
        <v>1</v>
      </c>
      <c r="J24" s="6">
        <v>1</v>
      </c>
      <c r="K24" s="6">
        <v>1</v>
      </c>
      <c r="L24" s="6"/>
    </row>
    <row r="25" spans="2:12" x14ac:dyDescent="0.25">
      <c r="B25" t="s">
        <v>24</v>
      </c>
      <c r="C25" s="6">
        <v>1</v>
      </c>
      <c r="D25" s="6">
        <v>1</v>
      </c>
      <c r="E25" s="6">
        <v>0.93446920052424642</v>
      </c>
      <c r="F25" s="6">
        <v>0.33333333333333331</v>
      </c>
      <c r="G25" s="6">
        <v>0.33333333333333331</v>
      </c>
      <c r="H25" s="6">
        <v>0</v>
      </c>
      <c r="I25" s="6">
        <v>1</v>
      </c>
      <c r="J25" s="6">
        <v>1</v>
      </c>
      <c r="K25" s="6">
        <v>1</v>
      </c>
      <c r="L25" s="6"/>
    </row>
    <row r="27" spans="2:12" x14ac:dyDescent="0.25">
      <c r="B27" s="1" t="s">
        <v>12</v>
      </c>
    </row>
    <row r="28" spans="2:12" x14ac:dyDescent="0.25">
      <c r="B28" s="1" t="s">
        <v>25</v>
      </c>
      <c r="C28" s="2">
        <v>323400.30365613528</v>
      </c>
      <c r="D28" s="2">
        <v>93084.636084786573</v>
      </c>
      <c r="E28" s="2">
        <v>261502.73486176171</v>
      </c>
      <c r="F28" s="2">
        <v>1350.4080477297944</v>
      </c>
      <c r="G28" s="2">
        <v>14337.973004467493</v>
      </c>
      <c r="H28" s="2">
        <v>19230.565546718135</v>
      </c>
      <c r="I28" s="2">
        <v>3023.8698025780586</v>
      </c>
      <c r="J28" s="2">
        <v>133.80890181883595</v>
      </c>
      <c r="K28" s="2">
        <v>630.90417787026536</v>
      </c>
    </row>
    <row r="29" spans="2:12" x14ac:dyDescent="0.25">
      <c r="B29" s="1" t="s">
        <v>26</v>
      </c>
      <c r="C29" s="2">
        <v>323400.30365613528</v>
      </c>
      <c r="D29" s="2">
        <v>93084.636084786573</v>
      </c>
      <c r="E29" s="2">
        <v>261502.73486176171</v>
      </c>
      <c r="F29" s="2">
        <v>1350.4080477297944</v>
      </c>
      <c r="G29" s="2">
        <v>14337.973004467493</v>
      </c>
      <c r="H29" s="2">
        <v>19230.565546718135</v>
      </c>
      <c r="I29" s="2">
        <v>3023.8698025780586</v>
      </c>
      <c r="J29" s="2">
        <v>133.80890181883595</v>
      </c>
      <c r="K29" s="2">
        <v>630.90417787026536</v>
      </c>
    </row>
    <row r="30" spans="2:12" x14ac:dyDescent="0.25">
      <c r="B30" s="1" t="s">
        <v>27</v>
      </c>
      <c r="C30" s="2">
        <v>323400.30365613528</v>
      </c>
      <c r="D30" s="2">
        <v>93084.636084786573</v>
      </c>
      <c r="E30" s="2">
        <v>244366.25158117444</v>
      </c>
      <c r="F30" s="2">
        <v>450.13601590993142</v>
      </c>
      <c r="G30" s="2">
        <v>4779.3243348224978</v>
      </c>
      <c r="H30" s="2">
        <v>0</v>
      </c>
      <c r="I30" s="2">
        <v>3023.8698025780586</v>
      </c>
      <c r="J30" s="2">
        <v>133.80890181883595</v>
      </c>
      <c r="K30" s="2">
        <v>630.90417787026536</v>
      </c>
    </row>
    <row r="31" spans="2:12" x14ac:dyDescent="0.25">
      <c r="B31" s="1" t="s">
        <v>28</v>
      </c>
      <c r="C31" s="2">
        <v>323400.30365613528</v>
      </c>
      <c r="D31" s="2">
        <v>93084.636084786573</v>
      </c>
      <c r="E31" s="2">
        <v>244366.25158117444</v>
      </c>
      <c r="F31" s="2">
        <v>450.13601590993142</v>
      </c>
      <c r="G31" s="2">
        <v>4779.3243348224978</v>
      </c>
      <c r="H31" s="2">
        <v>0</v>
      </c>
      <c r="I31" s="2">
        <v>3023.8698025780586</v>
      </c>
      <c r="J31" s="2">
        <v>133.80890181883595</v>
      </c>
      <c r="K31" s="2">
        <v>630.90417787026536</v>
      </c>
    </row>
    <row r="33" spans="2:11" x14ac:dyDescent="0.25">
      <c r="B33" s="1" t="s">
        <v>13</v>
      </c>
    </row>
    <row r="34" spans="2:11" x14ac:dyDescent="0.25">
      <c r="B34" s="1" t="s">
        <v>29</v>
      </c>
      <c r="C34" s="2">
        <v>1131307.4590258633</v>
      </c>
      <c r="D34" s="2">
        <v>340891.25245963875</v>
      </c>
      <c r="E34" s="2">
        <v>1020255.9996118608</v>
      </c>
      <c r="F34" s="2">
        <v>4705.4302334791573</v>
      </c>
      <c r="G34" s="2">
        <v>49959.959713990691</v>
      </c>
      <c r="H34" s="2">
        <v>74405.802225330786</v>
      </c>
      <c r="I34" s="2">
        <v>12071.600339008412</v>
      </c>
      <c r="J34" s="2">
        <v>513.21568216669095</v>
      </c>
      <c r="K34" s="2">
        <v>2518.5960174058973</v>
      </c>
    </row>
    <row r="35" spans="2:11" x14ac:dyDescent="0.25">
      <c r="B35" s="1" t="s">
        <v>30</v>
      </c>
      <c r="C35" s="2">
        <v>1131307.4590258633</v>
      </c>
      <c r="D35" s="2">
        <v>340891.25245963875</v>
      </c>
      <c r="E35" s="2">
        <v>1020255.9996118608</v>
      </c>
      <c r="F35" s="2">
        <v>4705.4302334791573</v>
      </c>
      <c r="G35" s="2">
        <v>49959.959713990691</v>
      </c>
      <c r="H35" s="2">
        <v>74405.802225330786</v>
      </c>
      <c r="I35" s="2">
        <v>12071.600339008412</v>
      </c>
      <c r="J35" s="2">
        <v>513.21568216669095</v>
      </c>
      <c r="K35" s="2">
        <v>2518.5960174058973</v>
      </c>
    </row>
    <row r="36" spans="2:11" x14ac:dyDescent="0.25">
      <c r="B36" s="1" t="s">
        <v>31</v>
      </c>
      <c r="C36" s="2">
        <v>1131307.4590258633</v>
      </c>
      <c r="D36" s="2">
        <v>340891.25245963875</v>
      </c>
      <c r="E36" s="2">
        <v>953397.80828736152</v>
      </c>
      <c r="F36" s="2">
        <v>1568.4767444930524</v>
      </c>
      <c r="G36" s="2">
        <v>16653.31990466356</v>
      </c>
      <c r="H36" s="2">
        <v>0</v>
      </c>
      <c r="I36" s="2">
        <v>12071.600339008412</v>
      </c>
      <c r="J36" s="2">
        <v>513.21568216669095</v>
      </c>
      <c r="K36" s="2">
        <v>2518.5960174058973</v>
      </c>
    </row>
    <row r="37" spans="2:11" x14ac:dyDescent="0.25">
      <c r="B37" s="1" t="s">
        <v>32</v>
      </c>
      <c r="C37" s="2">
        <v>1131307.4590258633</v>
      </c>
      <c r="D37" s="2">
        <v>340891.25245963875</v>
      </c>
      <c r="E37" s="2">
        <v>953397.80828736152</v>
      </c>
      <c r="F37" s="2">
        <v>1568.4767444930524</v>
      </c>
      <c r="G37" s="2">
        <v>16653.31990466356</v>
      </c>
      <c r="H37" s="2">
        <v>0</v>
      </c>
      <c r="I37" s="2">
        <v>12071.600339008412</v>
      </c>
      <c r="J37" s="2">
        <v>513.21568216669095</v>
      </c>
      <c r="K37" s="2">
        <v>2518.5960174058973</v>
      </c>
    </row>
    <row r="39" spans="2:11" x14ac:dyDescent="0.25">
      <c r="B39" s="1" t="s">
        <v>14</v>
      </c>
    </row>
    <row r="40" spans="2:11" x14ac:dyDescent="0.25">
      <c r="B40" s="1" t="s">
        <v>33</v>
      </c>
      <c r="C40" s="2">
        <v>2700433.6908313478</v>
      </c>
      <c r="D40" s="2">
        <v>889012.90740753338</v>
      </c>
      <c r="E40" s="2">
        <v>2767862.481625725</v>
      </c>
      <c r="F40" s="2">
        <v>9483.2562983303978</v>
      </c>
      <c r="G40" s="2">
        <v>100688.58300162782</v>
      </c>
      <c r="H40" s="2">
        <v>182132.98767957938</v>
      </c>
      <c r="I40" s="2">
        <v>36000.411069149966</v>
      </c>
      <c r="J40" s="2">
        <v>1248.0076915827947</v>
      </c>
      <c r="K40" s="2">
        <v>7306.6812066055245</v>
      </c>
    </row>
    <row r="41" spans="2:11" x14ac:dyDescent="0.25">
      <c r="B41" s="1" t="s">
        <v>34</v>
      </c>
      <c r="C41" s="2">
        <v>2700433.6908313478</v>
      </c>
      <c r="D41" s="2">
        <v>889012.90740753338</v>
      </c>
      <c r="E41" s="2">
        <v>2767862.481625725</v>
      </c>
      <c r="F41" s="2">
        <v>9483.2562983303978</v>
      </c>
      <c r="G41" s="2">
        <v>100688.58300162782</v>
      </c>
      <c r="H41" s="2">
        <v>182132.98767957938</v>
      </c>
      <c r="I41" s="2">
        <v>36000.411069149966</v>
      </c>
      <c r="J41" s="2">
        <v>1248.0076915827947</v>
      </c>
      <c r="K41" s="2">
        <v>7306.6812066055245</v>
      </c>
    </row>
    <row r="42" spans="2:11" x14ac:dyDescent="0.25">
      <c r="B42" s="1" t="s">
        <v>35</v>
      </c>
      <c r="C42" s="2">
        <v>2700433.6908313478</v>
      </c>
      <c r="D42" s="2">
        <v>889012.90740753338</v>
      </c>
      <c r="E42" s="2">
        <v>2586482.2403658479</v>
      </c>
      <c r="F42" s="2">
        <v>3161.0854327767993</v>
      </c>
      <c r="G42" s="2">
        <v>33562.861000542602</v>
      </c>
      <c r="H42" s="2">
        <v>0</v>
      </c>
      <c r="I42" s="2">
        <v>36000.411069149966</v>
      </c>
      <c r="J42" s="2">
        <v>1248.0076915827947</v>
      </c>
      <c r="K42" s="2">
        <v>7306.6812066055245</v>
      </c>
    </row>
    <row r="43" spans="2:11" x14ac:dyDescent="0.25">
      <c r="B43" s="1" t="s">
        <v>36</v>
      </c>
      <c r="C43" s="2">
        <v>2700433.6908313478</v>
      </c>
      <c r="D43" s="2">
        <v>889012.90740753338</v>
      </c>
      <c r="E43" s="2">
        <v>2586482.2403658479</v>
      </c>
      <c r="F43" s="2">
        <v>3161.0854327767993</v>
      </c>
      <c r="G43" s="2">
        <v>33562.861000542602</v>
      </c>
      <c r="H43" s="2">
        <v>0</v>
      </c>
      <c r="I43" s="2">
        <v>36000.411069149966</v>
      </c>
      <c r="J43" s="2">
        <v>1248.0076915827947</v>
      </c>
      <c r="K43" s="2">
        <v>7306.6812066055245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DBC1F6-9D51-42FF-BE6C-C8CC649210F1}">
  <dimension ref="B2:L39"/>
  <sheetViews>
    <sheetView workbookViewId="0">
      <selection activeCell="B2" sqref="B2:L39"/>
    </sheetView>
  </sheetViews>
  <sheetFormatPr defaultRowHeight="15" x14ac:dyDescent="0.25"/>
  <cols>
    <col min="2" max="2" width="24.85546875" style="1" bestFit="1" customWidth="1"/>
    <col min="3" max="3" width="16.85546875" style="2" bestFit="1" customWidth="1"/>
    <col min="4" max="4" width="15.28515625" style="2" bestFit="1" customWidth="1"/>
    <col min="5" max="5" width="16.85546875" style="2" bestFit="1" customWidth="1"/>
    <col min="6" max="6" width="13.28515625" style="2" bestFit="1" customWidth="1"/>
    <col min="7" max="7" width="14.28515625" style="2" bestFit="1" customWidth="1"/>
    <col min="8" max="8" width="15.28515625" style="2" bestFit="1" customWidth="1"/>
    <col min="9" max="9" width="14.28515625" style="2" bestFit="1" customWidth="1"/>
    <col min="10" max="10" width="12.140625" style="2" bestFit="1" customWidth="1"/>
    <col min="11" max="11" width="13.28515625" style="2" bestFit="1" customWidth="1"/>
    <col min="12" max="12" width="16.85546875" style="2" bestFit="1" customWidth="1"/>
  </cols>
  <sheetData>
    <row r="2" spans="2:12" x14ac:dyDescent="0.25">
      <c r="B2" s="1" t="s">
        <v>37</v>
      </c>
    </row>
    <row r="4" spans="2:12" x14ac:dyDescent="0.25">
      <c r="B4" s="1" t="s">
        <v>1</v>
      </c>
      <c r="C4" s="2" t="s">
        <v>2</v>
      </c>
      <c r="D4" s="2" t="s">
        <v>3</v>
      </c>
      <c r="E4" s="2" t="s">
        <v>4</v>
      </c>
      <c r="F4" s="2" t="s">
        <v>5</v>
      </c>
      <c r="G4" s="2" t="s">
        <v>6</v>
      </c>
      <c r="H4" s="2" t="s">
        <v>7</v>
      </c>
      <c r="I4" s="2" t="s">
        <v>8</v>
      </c>
      <c r="J4" s="2" t="s">
        <v>9</v>
      </c>
      <c r="K4" s="2" t="s">
        <v>10</v>
      </c>
      <c r="L4" s="2" t="s">
        <v>11</v>
      </c>
    </row>
    <row r="5" spans="2:12" x14ac:dyDescent="0.25">
      <c r="B5" s="1" t="s">
        <v>38</v>
      </c>
      <c r="C5" s="2">
        <v>285978.59152951499</v>
      </c>
      <c r="D5" s="2">
        <v>79379.933963119605</v>
      </c>
      <c r="E5" s="2">
        <v>234239.648389145</v>
      </c>
      <c r="F5" s="2">
        <v>1207.62167676839</v>
      </c>
      <c r="G5" s="2">
        <v>12821.937065780508</v>
      </c>
      <c r="H5" s="2">
        <v>18318.829932349199</v>
      </c>
      <c r="I5" s="2">
        <v>38.930256909999997</v>
      </c>
      <c r="J5" s="2">
        <v>1.6860397899999999</v>
      </c>
      <c r="K5" s="2">
        <v>630.49844810000002</v>
      </c>
      <c r="L5" s="2">
        <v>632617.67730147787</v>
      </c>
    </row>
    <row r="6" spans="2:12" x14ac:dyDescent="0.25">
      <c r="B6" s="1" t="s">
        <v>39</v>
      </c>
      <c r="C6" s="2">
        <v>958799.28270721692</v>
      </c>
      <c r="D6" s="2">
        <v>297906.32852515514</v>
      </c>
      <c r="E6" s="2">
        <v>923116.48476759298</v>
      </c>
      <c r="F6" s="2">
        <v>4883.4769804876678</v>
      </c>
      <c r="G6" s="2">
        <v>51850.373101583347</v>
      </c>
      <c r="H6" s="2">
        <v>73753.1010155564</v>
      </c>
      <c r="I6" s="2">
        <v>155.68882209999998</v>
      </c>
      <c r="J6" s="2">
        <v>6.1624599740000008</v>
      </c>
      <c r="K6" s="2">
        <v>2523.3706679000002</v>
      </c>
      <c r="L6" s="2">
        <v>2312994.2690475667</v>
      </c>
    </row>
    <row r="7" spans="2:12" x14ac:dyDescent="0.25">
      <c r="B7" s="1" t="s">
        <v>40</v>
      </c>
      <c r="C7" s="2">
        <v>2282905.3085835325</v>
      </c>
      <c r="D7" s="2">
        <v>768070.46198393055</v>
      </c>
      <c r="E7" s="2">
        <v>2548903.069332072</v>
      </c>
      <c r="F7" s="2">
        <v>7293.2581256770536</v>
      </c>
      <c r="G7" s="2">
        <v>77436.252173087239</v>
      </c>
      <c r="H7" s="2">
        <v>192741.33650631006</v>
      </c>
      <c r="I7" s="2">
        <v>23502.938408980001</v>
      </c>
      <c r="J7" s="2">
        <v>691.11004854999987</v>
      </c>
      <c r="K7" s="2">
        <v>7320.5329116000003</v>
      </c>
      <c r="L7" s="2">
        <v>5908864.2680737404</v>
      </c>
    </row>
    <row r="10" spans="2:12" x14ac:dyDescent="0.25">
      <c r="B10" s="1" t="s">
        <v>15</v>
      </c>
      <c r="C10" s="2" t="s">
        <v>2</v>
      </c>
      <c r="D10" s="2" t="s">
        <v>3</v>
      </c>
      <c r="E10" s="2" t="s">
        <v>4</v>
      </c>
      <c r="F10" s="2" t="s">
        <v>5</v>
      </c>
      <c r="G10" s="2" t="s">
        <v>6</v>
      </c>
      <c r="H10" s="2" t="s">
        <v>7</v>
      </c>
      <c r="I10" s="2" t="s">
        <v>8</v>
      </c>
      <c r="J10" s="2" t="s">
        <v>9</v>
      </c>
      <c r="K10" s="2" t="s">
        <v>10</v>
      </c>
      <c r="L10" s="2" t="s">
        <v>11</v>
      </c>
    </row>
    <row r="11" spans="2:12" x14ac:dyDescent="0.25">
      <c r="B11" s="1" t="s">
        <v>16</v>
      </c>
      <c r="C11" s="3">
        <v>1148751823.1544685</v>
      </c>
      <c r="D11" s="3">
        <v>413182553.17534125</v>
      </c>
      <c r="E11" s="3">
        <v>1457535688.4489851</v>
      </c>
      <c r="F11" s="3">
        <v>2517107.483692402</v>
      </c>
      <c r="G11" s="3">
        <v>26725417.70703822</v>
      </c>
      <c r="H11" s="3">
        <v>93966041.450850785</v>
      </c>
      <c r="I11" s="3">
        <v>12837504</v>
      </c>
      <c r="J11" s="3">
        <v>430125</v>
      </c>
      <c r="K11" s="3">
        <v>5335956</v>
      </c>
      <c r="L11" s="2">
        <v>3161282216.4203763</v>
      </c>
    </row>
    <row r="12" spans="2:12" x14ac:dyDescent="0.25">
      <c r="B12" s="1" t="s">
        <v>17</v>
      </c>
      <c r="C12" s="2">
        <v>1099833248.1965375</v>
      </c>
      <c r="D12" s="2">
        <v>395540490.9078185</v>
      </c>
      <c r="E12" s="2">
        <v>1444457171.168807</v>
      </c>
      <c r="F12" s="2">
        <v>3073013.8131546555</v>
      </c>
      <c r="G12" s="2">
        <v>32627759.564554501</v>
      </c>
      <c r="H12" s="2">
        <v>111920384.37091261</v>
      </c>
      <c r="I12" s="2">
        <v>16623912.152271906</v>
      </c>
      <c r="J12" s="2">
        <v>541972.80959349766</v>
      </c>
      <c r="K12" s="2">
        <v>5346071.6853960836</v>
      </c>
      <c r="L12" s="2">
        <v>3109964024.6690273</v>
      </c>
    </row>
    <row r="13" spans="2:12" s="5" customFormat="1" x14ac:dyDescent="0.25">
      <c r="B13" s="4" t="s">
        <v>18</v>
      </c>
      <c r="C13" s="5">
        <v>1.0444781743397427</v>
      </c>
      <c r="D13" s="5">
        <v>1.0446024178890809</v>
      </c>
      <c r="E13" s="5">
        <v>1.0090542783415277</v>
      </c>
      <c r="F13" s="5">
        <v>0.81910060830752396</v>
      </c>
      <c r="G13" s="5">
        <v>0.81910060830752385</v>
      </c>
      <c r="H13" s="5">
        <v>0.83957933113810812</v>
      </c>
      <c r="I13" s="5">
        <v>0.77223122225447771</v>
      </c>
      <c r="J13" s="5">
        <v>0.79362837468287717</v>
      </c>
      <c r="K13" s="5">
        <v>0.99810782832865541</v>
      </c>
      <c r="L13" s="5">
        <v>1.016501217166591</v>
      </c>
    </row>
    <row r="16" spans="2:12" x14ac:dyDescent="0.25">
      <c r="B16" s="1" t="s">
        <v>41</v>
      </c>
      <c r="C16" s="2" t="s">
        <v>2</v>
      </c>
      <c r="D16" s="2" t="s">
        <v>3</v>
      </c>
      <c r="E16" s="2" t="s">
        <v>4</v>
      </c>
      <c r="F16" s="2" t="s">
        <v>5</v>
      </c>
      <c r="G16" s="2" t="s">
        <v>6</v>
      </c>
      <c r="H16" s="2" t="s">
        <v>7</v>
      </c>
      <c r="I16" s="2" t="s">
        <v>8</v>
      </c>
      <c r="J16" s="2" t="s">
        <v>9</v>
      </c>
      <c r="K16" s="2" t="s">
        <v>10</v>
      </c>
      <c r="L16" s="2" t="s">
        <v>11</v>
      </c>
    </row>
    <row r="17" spans="2:12" x14ac:dyDescent="0.25">
      <c r="B17" s="1" t="s">
        <v>38</v>
      </c>
      <c r="C17" s="2">
        <v>298698.39718099881</v>
      </c>
      <c r="D17" s="2">
        <v>82920.470949750321</v>
      </c>
      <c r="E17" s="2">
        <v>236360.51936428191</v>
      </c>
      <c r="F17" s="2">
        <v>989.16365004634008</v>
      </c>
      <c r="G17" s="2">
        <v>10502.456450261601</v>
      </c>
      <c r="H17" s="2">
        <v>15380.110981834496</v>
      </c>
      <c r="I17" s="2">
        <v>30.063159876290126</v>
      </c>
      <c r="J17" s="2">
        <v>1.3380890181883596</v>
      </c>
      <c r="K17" s="2">
        <v>629.30543679767845</v>
      </c>
      <c r="L17" s="2">
        <v>643056.63897805393</v>
      </c>
    </row>
    <row r="18" spans="2:12" x14ac:dyDescent="0.25">
      <c r="B18" s="1" t="s">
        <v>39</v>
      </c>
      <c r="C18" s="2">
        <v>1001444.9243602888</v>
      </c>
      <c r="D18" s="2">
        <v>311193.67108183593</v>
      </c>
      <c r="E18" s="2">
        <v>931474.63836233143</v>
      </c>
      <c r="F18" s="2">
        <v>4000.0589653732386</v>
      </c>
      <c r="G18" s="2">
        <v>42470.672148478996</v>
      </c>
      <c r="H18" s="2">
        <v>61921.579220002168</v>
      </c>
      <c r="I18" s="2">
        <v>120.22776938164293</v>
      </c>
      <c r="J18" s="2">
        <v>4.8907030932139062</v>
      </c>
      <c r="K18" s="2">
        <v>2518.5960174058978</v>
      </c>
      <c r="L18" s="2">
        <v>2351161.4897862012</v>
      </c>
    </row>
    <row r="19" spans="2:12" x14ac:dyDescent="0.25">
      <c r="B19" s="1" t="s">
        <v>40</v>
      </c>
      <c r="C19" s="2">
        <v>2384444.7688998347</v>
      </c>
      <c r="D19" s="2">
        <v>802328.26169759722</v>
      </c>
      <c r="E19" s="2">
        <v>2571981.5471873791</v>
      </c>
      <c r="F19" s="2">
        <v>5973.9121672858664</v>
      </c>
      <c r="G19" s="2">
        <v>63428.081260030587</v>
      </c>
      <c r="H19" s="2">
        <v>161821.64238663283</v>
      </c>
      <c r="I19" s="2">
        <v>18149.702854138337</v>
      </c>
      <c r="J19" s="2">
        <v>548.48454455774072</v>
      </c>
      <c r="K19" s="2">
        <v>7306.6812066055254</v>
      </c>
      <c r="L19" s="2">
        <v>6006367.7205691356</v>
      </c>
    </row>
    <row r="21" spans="2:12" x14ac:dyDescent="0.25">
      <c r="B21" t="s">
        <v>42</v>
      </c>
      <c r="C21" s="2" t="s">
        <v>2</v>
      </c>
      <c r="D21" s="2" t="s">
        <v>3</v>
      </c>
      <c r="E21" s="2" t="s">
        <v>4</v>
      </c>
      <c r="F21" s="2" t="s">
        <v>5</v>
      </c>
      <c r="G21" s="2" t="s">
        <v>6</v>
      </c>
      <c r="H21" s="2" t="s">
        <v>7</v>
      </c>
      <c r="I21" s="2" t="s">
        <v>8</v>
      </c>
      <c r="J21" s="2" t="s">
        <v>9</v>
      </c>
      <c r="K21" s="2" t="s">
        <v>10</v>
      </c>
    </row>
    <row r="22" spans="2:12" x14ac:dyDescent="0.25">
      <c r="B22" t="s">
        <v>43</v>
      </c>
      <c r="C22" s="6">
        <v>1</v>
      </c>
      <c r="D22" s="6">
        <v>1</v>
      </c>
      <c r="E22" s="6">
        <v>1</v>
      </c>
      <c r="F22" s="6">
        <v>1</v>
      </c>
      <c r="G22" s="6">
        <v>1</v>
      </c>
      <c r="H22" s="6">
        <v>1</v>
      </c>
      <c r="I22" s="6">
        <v>1</v>
      </c>
      <c r="J22" s="6">
        <v>1</v>
      </c>
      <c r="K22" s="6">
        <v>1</v>
      </c>
      <c r="L22" s="6"/>
    </row>
    <row r="23" spans="2:12" x14ac:dyDescent="0.25">
      <c r="B23" t="s">
        <v>44</v>
      </c>
      <c r="C23" s="6">
        <v>1</v>
      </c>
      <c r="D23" s="6">
        <v>1</v>
      </c>
      <c r="E23" s="6">
        <v>1</v>
      </c>
      <c r="F23" s="6">
        <v>1</v>
      </c>
      <c r="G23" s="6">
        <v>1</v>
      </c>
      <c r="H23" s="6">
        <v>1</v>
      </c>
      <c r="I23" s="6">
        <v>1</v>
      </c>
      <c r="J23" s="6">
        <v>1</v>
      </c>
      <c r="K23" s="6">
        <v>1</v>
      </c>
      <c r="L23" s="6"/>
    </row>
    <row r="24" spans="2:12" x14ac:dyDescent="0.25">
      <c r="B24" t="s">
        <v>45</v>
      </c>
      <c r="C24" s="6">
        <v>1</v>
      </c>
      <c r="D24" s="6">
        <v>1</v>
      </c>
      <c r="E24" s="6">
        <v>1</v>
      </c>
      <c r="F24" s="6">
        <v>1</v>
      </c>
      <c r="G24" s="6">
        <v>1</v>
      </c>
      <c r="H24" s="6">
        <v>1</v>
      </c>
      <c r="I24" s="6">
        <v>1</v>
      </c>
      <c r="J24" s="6">
        <v>1</v>
      </c>
      <c r="K24" s="6">
        <v>1</v>
      </c>
      <c r="L24" s="6"/>
    </row>
    <row r="26" spans="2:12" x14ac:dyDescent="0.25">
      <c r="B26" s="1" t="s">
        <v>38</v>
      </c>
    </row>
    <row r="27" spans="2:12" x14ac:dyDescent="0.25">
      <c r="B27" s="1" t="s">
        <v>46</v>
      </c>
      <c r="C27" s="2">
        <v>298698.39718099881</v>
      </c>
      <c r="D27" s="2">
        <v>82920.470949750321</v>
      </c>
      <c r="E27" s="2">
        <v>236360.51936428191</v>
      </c>
      <c r="F27" s="2">
        <v>989.16365004634008</v>
      </c>
      <c r="G27" s="2">
        <v>10502.456450261601</v>
      </c>
      <c r="H27" s="2">
        <v>15380.110981834496</v>
      </c>
      <c r="I27" s="2">
        <v>30.063159876290126</v>
      </c>
      <c r="J27" s="2">
        <v>1.3380890181883596</v>
      </c>
      <c r="K27" s="2">
        <v>629.30543679767845</v>
      </c>
    </row>
    <row r="28" spans="2:12" x14ac:dyDescent="0.25">
      <c r="B28" s="1" t="s">
        <v>47</v>
      </c>
      <c r="C28" s="2">
        <v>298698.39718099881</v>
      </c>
      <c r="D28" s="2">
        <v>82920.470949750321</v>
      </c>
      <c r="E28" s="2">
        <v>236360.51936428191</v>
      </c>
      <c r="F28" s="2">
        <v>989.16365004634008</v>
      </c>
      <c r="G28" s="2">
        <v>10502.456450261601</v>
      </c>
      <c r="H28" s="2">
        <v>15380.110981834496</v>
      </c>
      <c r="I28" s="2">
        <v>30.063159876290126</v>
      </c>
      <c r="J28" s="2">
        <v>1.3380890181883596</v>
      </c>
      <c r="K28" s="2">
        <v>629.30543679767845</v>
      </c>
    </row>
    <row r="29" spans="2:12" x14ac:dyDescent="0.25">
      <c r="B29" s="1" t="s">
        <v>48</v>
      </c>
      <c r="C29" s="2">
        <v>298698.39718099881</v>
      </c>
      <c r="D29" s="2">
        <v>82920.470949750321</v>
      </c>
      <c r="E29" s="2">
        <v>236360.51936428191</v>
      </c>
      <c r="F29" s="2">
        <v>989.16365004634008</v>
      </c>
      <c r="G29" s="2">
        <v>10502.456450261601</v>
      </c>
      <c r="H29" s="2">
        <v>15380.110981834496</v>
      </c>
      <c r="I29" s="2">
        <v>30.063159876290126</v>
      </c>
      <c r="J29" s="2">
        <v>1.3380890181883596</v>
      </c>
      <c r="K29" s="2">
        <v>629.30543679767845</v>
      </c>
    </row>
    <row r="31" spans="2:12" x14ac:dyDescent="0.25">
      <c r="B31" s="1" t="s">
        <v>39</v>
      </c>
    </row>
    <row r="32" spans="2:12" x14ac:dyDescent="0.25">
      <c r="B32" s="1" t="s">
        <v>49</v>
      </c>
      <c r="C32" s="2">
        <v>1001444.9243602888</v>
      </c>
      <c r="D32" s="2">
        <v>311193.67108183593</v>
      </c>
      <c r="E32" s="2">
        <v>931474.63836233143</v>
      </c>
      <c r="F32" s="2">
        <v>4000.0589653732386</v>
      </c>
      <c r="G32" s="2">
        <v>42470.672148478996</v>
      </c>
      <c r="H32" s="2">
        <v>61921.579220002168</v>
      </c>
      <c r="I32" s="2">
        <v>120.22776938164293</v>
      </c>
      <c r="J32" s="2">
        <v>4.8907030932139062</v>
      </c>
      <c r="K32" s="2">
        <v>2518.5960174058978</v>
      </c>
    </row>
    <row r="33" spans="2:11" x14ac:dyDescent="0.25">
      <c r="B33" s="1" t="s">
        <v>50</v>
      </c>
      <c r="C33" s="2">
        <v>1001444.9243602888</v>
      </c>
      <c r="D33" s="2">
        <v>311193.67108183593</v>
      </c>
      <c r="E33" s="2">
        <v>931474.63836233143</v>
      </c>
      <c r="F33" s="2">
        <v>4000.0589653732386</v>
      </c>
      <c r="G33" s="2">
        <v>42470.672148478996</v>
      </c>
      <c r="H33" s="2">
        <v>61921.579220002168</v>
      </c>
      <c r="I33" s="2">
        <v>120.22776938164293</v>
      </c>
      <c r="J33" s="2">
        <v>4.8907030932139062</v>
      </c>
      <c r="K33" s="2">
        <v>2518.5960174058978</v>
      </c>
    </row>
    <row r="34" spans="2:11" x14ac:dyDescent="0.25">
      <c r="B34" s="1" t="s">
        <v>51</v>
      </c>
      <c r="C34" s="2">
        <v>1001444.9243602888</v>
      </c>
      <c r="D34" s="2">
        <v>311193.67108183593</v>
      </c>
      <c r="E34" s="2">
        <v>931474.63836233143</v>
      </c>
      <c r="F34" s="2">
        <v>4000.0589653732386</v>
      </c>
      <c r="G34" s="2">
        <v>42470.672148478996</v>
      </c>
      <c r="H34" s="2">
        <v>61921.579220002168</v>
      </c>
      <c r="I34" s="2">
        <v>120.22776938164293</v>
      </c>
      <c r="J34" s="2">
        <v>4.8907030932139062</v>
      </c>
      <c r="K34" s="2">
        <v>2518.5960174058978</v>
      </c>
    </row>
    <row r="36" spans="2:11" x14ac:dyDescent="0.25">
      <c r="B36" s="1" t="s">
        <v>40</v>
      </c>
    </row>
    <row r="37" spans="2:11" x14ac:dyDescent="0.25">
      <c r="B37" s="1" t="s">
        <v>52</v>
      </c>
      <c r="C37" s="2">
        <v>2384444.7688998347</v>
      </c>
      <c r="D37" s="2">
        <v>802328.26169759722</v>
      </c>
      <c r="E37" s="2">
        <v>2571981.5471873791</v>
      </c>
      <c r="F37" s="2">
        <v>5973.9121672858664</v>
      </c>
      <c r="G37" s="2">
        <v>63428.081260030587</v>
      </c>
      <c r="H37" s="2">
        <v>161821.64238663283</v>
      </c>
      <c r="I37" s="2">
        <v>18149.702854138337</v>
      </c>
      <c r="J37" s="2">
        <v>548.48454455774072</v>
      </c>
      <c r="K37" s="2">
        <v>7306.6812066055254</v>
      </c>
    </row>
    <row r="38" spans="2:11" x14ac:dyDescent="0.25">
      <c r="B38" s="1" t="s">
        <v>53</v>
      </c>
      <c r="C38" s="2">
        <v>2384444.7688998347</v>
      </c>
      <c r="D38" s="2">
        <v>802328.26169759722</v>
      </c>
      <c r="E38" s="2">
        <v>2571981.5471873791</v>
      </c>
      <c r="F38" s="2">
        <v>5973.9121672858664</v>
      </c>
      <c r="G38" s="2">
        <v>63428.081260030587</v>
      </c>
      <c r="H38" s="2">
        <v>161821.64238663283</v>
      </c>
      <c r="I38" s="2">
        <v>18149.702854138337</v>
      </c>
      <c r="J38" s="2">
        <v>548.48454455774072</v>
      </c>
      <c r="K38" s="2">
        <v>7306.6812066055254</v>
      </c>
    </row>
    <row r="39" spans="2:11" x14ac:dyDescent="0.25">
      <c r="B39" s="1" t="s">
        <v>54</v>
      </c>
      <c r="C39" s="2">
        <v>2384444.7688998347</v>
      </c>
      <c r="D39" s="2">
        <v>802328.26169759722</v>
      </c>
      <c r="E39" s="2">
        <v>2571981.5471873791</v>
      </c>
      <c r="F39" s="2">
        <v>5973.9121672858664</v>
      </c>
      <c r="G39" s="2">
        <v>63428.081260030587</v>
      </c>
      <c r="H39" s="2">
        <v>161821.64238663283</v>
      </c>
      <c r="I39" s="2">
        <v>18149.702854138337</v>
      </c>
      <c r="J39" s="2">
        <v>548.48454455774072</v>
      </c>
      <c r="K39" s="2">
        <v>7306.6812066055254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AVG Forecast NCP</vt:lpstr>
      <vt:lpstr>AVG Forecast CP</vt:lpstr>
      <vt:lpstr>2020 Forecast NCP</vt:lpstr>
      <vt:lpstr>2020 Forecast CP</vt:lpstr>
      <vt:lpstr>2019 Forecast NCP</vt:lpstr>
      <vt:lpstr>2019 Forecast CP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Benum</dc:creator>
  <cp:lastModifiedBy>Martin Benum</cp:lastModifiedBy>
  <dcterms:created xsi:type="dcterms:W3CDTF">2022-01-08T11:36:15Z</dcterms:created>
  <dcterms:modified xsi:type="dcterms:W3CDTF">2022-01-27T15:42:59Z</dcterms:modified>
</cp:coreProperties>
</file>