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95" yWindow="225" windowWidth="9765" windowHeight="11820"/>
  </bookViews>
  <sheets>
    <sheet name="Rates" sheetId="1" r:id="rId1"/>
  </sheets>
  <definedNames>
    <definedName name="_xlnm.Print_Area" localSheetId="0">Rates!$A$1:$I$81</definedName>
    <definedName name="_xlnm.Print_Titles" localSheetId="0">Rates!$5:$7</definedName>
  </definedNames>
  <calcPr calcId="145621"/>
</workbook>
</file>

<file path=xl/calcChain.xml><?xml version="1.0" encoding="utf-8"?>
<calcChain xmlns="http://schemas.openxmlformats.org/spreadsheetml/2006/main">
  <c r="H76" i="1" l="1"/>
  <c r="H72" i="1"/>
  <c r="H61" i="1"/>
  <c r="G61" i="1"/>
  <c r="I61" i="1" s="1"/>
  <c r="H48" i="1"/>
  <c r="G48" i="1"/>
  <c r="I48" i="1" s="1"/>
  <c r="H42" i="1"/>
  <c r="H34" i="1"/>
  <c r="H32" i="1"/>
  <c r="H25" i="1"/>
  <c r="G25" i="1"/>
  <c r="H19" i="1"/>
  <c r="H11" i="1"/>
  <c r="H9" i="1"/>
  <c r="H7" i="1"/>
  <c r="H80" i="1" s="1"/>
  <c r="G7" i="1"/>
  <c r="I7" i="1" s="1"/>
  <c r="G21" i="1" l="1"/>
  <c r="I21" i="1" s="1"/>
  <c r="G44" i="1"/>
  <c r="I44" i="1" s="1"/>
  <c r="G15" i="1"/>
  <c r="H21" i="1"/>
  <c r="H30" i="1"/>
  <c r="G36" i="1"/>
  <c r="I36" i="1" s="1"/>
  <c r="H44" i="1"/>
  <c r="G54" i="1"/>
  <c r="H66" i="1"/>
  <c r="G9" i="1"/>
  <c r="I9" i="1" s="1"/>
  <c r="H15" i="1"/>
  <c r="H23" i="1"/>
  <c r="G32" i="1"/>
  <c r="H36" i="1"/>
  <c r="H46" i="1"/>
  <c r="H54" i="1"/>
  <c r="G72" i="1"/>
  <c r="I72" i="1" s="1"/>
  <c r="I80" i="1"/>
  <c r="I46" i="1"/>
  <c r="I54" i="1"/>
  <c r="G13" i="1"/>
  <c r="I13" i="1" s="1"/>
  <c r="I15" i="1"/>
  <c r="I25" i="1"/>
  <c r="I32" i="1"/>
  <c r="G59" i="1"/>
  <c r="I59" i="1" s="1"/>
  <c r="G68" i="1"/>
  <c r="G80" i="1"/>
  <c r="G11" i="1"/>
  <c r="I11" i="1" s="1"/>
  <c r="H13" i="1"/>
  <c r="G19" i="1"/>
  <c r="I19" i="1" s="1"/>
  <c r="G23" i="1"/>
  <c r="I23" i="1" s="1"/>
  <c r="G30" i="1"/>
  <c r="G34" i="1"/>
  <c r="I34" i="1" s="1"/>
  <c r="G42" i="1"/>
  <c r="I42" i="1" s="1"/>
  <c r="G46" i="1"/>
  <c r="H59" i="1"/>
  <c r="G66" i="1"/>
  <c r="I66" i="1" s="1"/>
  <c r="H68" i="1"/>
  <c r="G76" i="1"/>
  <c r="I76" i="1" s="1"/>
  <c r="I30" i="1" l="1"/>
  <c r="I68" i="1"/>
</calcChain>
</file>

<file path=xl/sharedStrings.xml><?xml version="1.0" encoding="utf-8"?>
<sst xmlns="http://schemas.openxmlformats.org/spreadsheetml/2006/main" count="80" uniqueCount="37">
  <si>
    <t>Year-Round Residential – R2</t>
  </si>
  <si>
    <t>Rate Description</t>
  </si>
  <si>
    <t>Block</t>
  </si>
  <si>
    <t>Metric</t>
  </si>
  <si>
    <t>Service Charge</t>
  </si>
  <si>
    <t>$</t>
  </si>
  <si>
    <t>Distribution Volumetric Rate</t>
  </si>
  <si>
    <t>$/kWh</t>
  </si>
  <si>
    <t>Energy Charge All Additional kWh</t>
  </si>
  <si>
    <t>Seasonal Residential – R4</t>
  </si>
  <si>
    <t>General Service Single Phase – G1</t>
  </si>
  <si>
    <t>General Service Three Phase – G3</t>
  </si>
  <si>
    <t>Street Lighting</t>
  </si>
  <si>
    <t>Standard A Residential Road/Rail</t>
  </si>
  <si>
    <t>Standard A Residential Air Access</t>
  </si>
  <si>
    <t>Standard A General Service Road/Rail</t>
  </si>
  <si>
    <t>Standard A General Service Air Access</t>
  </si>
  <si>
    <t xml:space="preserve"> </t>
  </si>
  <si>
    <t>Standard A Grid-Connected Air Access</t>
  </si>
  <si>
    <t>Regulatory Charge</t>
  </si>
  <si>
    <t>2017 Approved Rates</t>
  </si>
  <si>
    <t>2018 Proposed Rates</t>
  </si>
  <si>
    <t>Rate in Effect 4/12 of Year</t>
  </si>
  <si>
    <t>Rate in Effect 8/12 of Year</t>
  </si>
  <si>
    <t>Effective Rate for All of 2018</t>
  </si>
  <si>
    <t>Impact of 2018 Change</t>
  </si>
  <si>
    <t>First 1,000</t>
  </si>
  <si>
    <t>Next 1,500 kWh</t>
  </si>
  <si>
    <t>All Additional kWh</t>
  </si>
  <si>
    <t>First 6,000</t>
  </si>
  <si>
    <t>Next 7,000 kWh</t>
  </si>
  <si>
    <t>kWh Charges</t>
  </si>
  <si>
    <t>First 25,000</t>
  </si>
  <si>
    <t>\ Next 15,000 kWh</t>
  </si>
  <si>
    <t>First 250</t>
  </si>
  <si>
    <t>Hydro One Remote Communities Inc.</t>
  </si>
  <si>
    <t>Prorated Rate and Bills for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</si>
</sst>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0" fillId="0" borderId="0" xfId="0" applyFill="1"/>
    <xf numFmtId="0" fontId="0" fillId="0" borderId="0" xfId="0" applyFill="1" applyProtection="1"/>
    <xf numFmtId="2" fontId="0" fillId="0" borderId="0" xfId="0" applyNumberFormat="1" applyFill="1"/>
    <xf numFmtId="164" fontId="0" fillId="0" borderId="0" xfId="0" applyNumberFormat="1" applyFill="1"/>
    <xf numFmtId="0" fontId="0" fillId="0" borderId="0" xfId="0" applyFill="1" applyAlignment="1" applyProtection="1">
      <alignment wrapText="1"/>
    </xf>
    <xf numFmtId="0" fontId="5" fillId="0" borderId="0" xfId="0" applyFont="1"/>
    <xf numFmtId="164" fontId="1" fillId="0" borderId="0" xfId="0" applyNumberFormat="1" applyFont="1"/>
    <xf numFmtId="0" fontId="5" fillId="3" borderId="0" xfId="0" applyFont="1" applyFill="1" applyAlignment="1" applyProtection="1">
      <alignment horizontal="center"/>
    </xf>
    <xf numFmtId="0" fontId="5" fillId="3" borderId="0" xfId="0" applyFont="1" applyFill="1" applyAlignment="1">
      <alignment horizontal="center" wrapText="1"/>
    </xf>
    <xf numFmtId="9" fontId="5" fillId="3" borderId="0" xfId="1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wrapText="1"/>
    </xf>
    <xf numFmtId="0" fontId="1" fillId="0" borderId="0" xfId="0" applyFont="1"/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3"/>
  <sheetViews>
    <sheetView tabSelected="1" zoomScaleNormal="100" workbookViewId="0">
      <selection activeCell="K48" sqref="K48"/>
    </sheetView>
  </sheetViews>
  <sheetFormatPr defaultRowHeight="12.75" x14ac:dyDescent="0.2"/>
  <cols>
    <col min="1" max="1" width="37.140625" customWidth="1"/>
    <col min="2" max="2" width="0" hidden="1" customWidth="1"/>
    <col min="3" max="5" width="11.140625" customWidth="1"/>
    <col min="6" max="6" width="3" customWidth="1"/>
    <col min="7" max="8" width="11.28515625" bestFit="1" customWidth="1"/>
    <col min="9" max="9" width="12.28515625" bestFit="1" customWidth="1"/>
  </cols>
  <sheetData>
    <row r="2" spans="1:10" ht="18" x14ac:dyDescent="0.25">
      <c r="A2" s="22" t="s">
        <v>35</v>
      </c>
      <c r="B2" s="22"/>
      <c r="C2" s="22"/>
      <c r="D2" s="22"/>
      <c r="E2" s="22"/>
      <c r="F2" s="22"/>
      <c r="G2" s="22"/>
      <c r="H2" s="22"/>
      <c r="I2" s="22"/>
    </row>
    <row r="3" spans="1:10" ht="18" x14ac:dyDescent="0.25">
      <c r="A3" s="22" t="s">
        <v>36</v>
      </c>
      <c r="B3" s="22"/>
      <c r="C3" s="22"/>
      <c r="D3" s="22"/>
      <c r="E3" s="22"/>
      <c r="F3" s="22"/>
      <c r="G3" s="22"/>
      <c r="H3" s="22"/>
      <c r="I3" s="22"/>
    </row>
    <row r="5" spans="1:10" ht="38.25" x14ac:dyDescent="0.2">
      <c r="G5" s="14" t="s">
        <v>22</v>
      </c>
      <c r="H5" s="14" t="s">
        <v>23</v>
      </c>
      <c r="I5" s="14" t="s">
        <v>24</v>
      </c>
    </row>
    <row r="6" spans="1:10" x14ac:dyDescent="0.2">
      <c r="F6" s="6"/>
      <c r="G6" s="21" t="s">
        <v>25</v>
      </c>
      <c r="H6" s="21"/>
      <c r="I6" s="21"/>
    </row>
    <row r="7" spans="1:10" s="11" customFormat="1" ht="38.450000000000003" customHeight="1" x14ac:dyDescent="0.2">
      <c r="A7" s="13" t="s">
        <v>1</v>
      </c>
      <c r="B7" s="13" t="s">
        <v>2</v>
      </c>
      <c r="C7" s="13" t="s">
        <v>3</v>
      </c>
      <c r="D7" s="14" t="s">
        <v>20</v>
      </c>
      <c r="E7" s="14" t="s">
        <v>21</v>
      </c>
      <c r="F7" s="16"/>
      <c r="G7" s="15">
        <f>4/12</f>
        <v>0.33333333333333331</v>
      </c>
      <c r="H7" s="15">
        <f>8/12</f>
        <v>0.66666666666666663</v>
      </c>
      <c r="I7" s="15">
        <f>+G7+H7</f>
        <v>1</v>
      </c>
    </row>
    <row r="8" spans="1:10" ht="15.75" x14ac:dyDescent="0.25">
      <c r="A8" s="3" t="s">
        <v>0</v>
      </c>
      <c r="B8" s="4"/>
      <c r="C8" s="5"/>
      <c r="D8" s="6"/>
      <c r="E8" s="6"/>
      <c r="F8" s="6"/>
    </row>
    <row r="9" spans="1:10" ht="12.75" customHeight="1" x14ac:dyDescent="0.2">
      <c r="A9" s="7" t="s">
        <v>4</v>
      </c>
      <c r="B9" s="4"/>
      <c r="C9" s="5" t="s">
        <v>5</v>
      </c>
      <c r="D9" s="8">
        <v>19.45</v>
      </c>
      <c r="E9" s="6">
        <v>19.8</v>
      </c>
      <c r="F9" s="2"/>
      <c r="G9" s="1">
        <f>D9*$G$7</f>
        <v>6.4833333333333325</v>
      </c>
      <c r="H9" s="1">
        <f>E9*$H$7</f>
        <v>13.2</v>
      </c>
      <c r="I9" s="1">
        <f>G9+H9</f>
        <v>19.68333333333333</v>
      </c>
    </row>
    <row r="10" spans="1:10" ht="12.75" customHeight="1" x14ac:dyDescent="0.2">
      <c r="A10" s="17" t="s">
        <v>31</v>
      </c>
      <c r="B10" s="4"/>
      <c r="C10" s="5"/>
      <c r="D10" s="8"/>
      <c r="E10" s="6"/>
    </row>
    <row r="11" spans="1:10" x14ac:dyDescent="0.2">
      <c r="A11" s="7" t="s">
        <v>26</v>
      </c>
      <c r="B11" s="4">
        <v>1</v>
      </c>
      <c r="C11" s="5" t="s">
        <v>7</v>
      </c>
      <c r="D11" s="9">
        <v>9.1499999999999998E-2</v>
      </c>
      <c r="E11" s="9">
        <v>9.3100000000000002E-2</v>
      </c>
      <c r="F11" s="2"/>
      <c r="G11" s="2">
        <f>D11*$G$7</f>
        <v>3.0499999999999999E-2</v>
      </c>
      <c r="H11" s="2">
        <f>E11*$H$7</f>
        <v>6.2066666666666666E-2</v>
      </c>
      <c r="I11" s="2">
        <f>G11+H11</f>
        <v>9.2566666666666658E-2</v>
      </c>
    </row>
    <row r="12" spans="1:10" x14ac:dyDescent="0.2">
      <c r="A12" s="7"/>
      <c r="B12" s="4"/>
      <c r="C12" s="5"/>
      <c r="D12" s="9"/>
      <c r="E12" s="9"/>
      <c r="F12" s="2"/>
      <c r="G12" s="2"/>
      <c r="H12" s="2"/>
      <c r="I12" s="2"/>
    </row>
    <row r="13" spans="1:10" ht="12.75" customHeight="1" x14ac:dyDescent="0.2">
      <c r="A13" s="10" t="s">
        <v>27</v>
      </c>
      <c r="B13" s="4">
        <v>2</v>
      </c>
      <c r="C13" s="5" t="s">
        <v>7</v>
      </c>
      <c r="D13" s="9">
        <v>0.1221</v>
      </c>
      <c r="E13" s="9">
        <v>0.12429999999999999</v>
      </c>
      <c r="F13" s="2"/>
      <c r="G13" s="2">
        <f>D13*$G$7</f>
        <v>4.07E-2</v>
      </c>
      <c r="H13" s="2">
        <f>E13*$H$7</f>
        <v>8.2866666666666658E-2</v>
      </c>
      <c r="I13" s="2">
        <f>G13+H13</f>
        <v>0.12356666666666666</v>
      </c>
      <c r="J13" s="1"/>
    </row>
    <row r="14" spans="1:10" ht="12.75" customHeight="1" x14ac:dyDescent="0.2">
      <c r="A14" s="10"/>
      <c r="B14" s="4"/>
      <c r="C14" s="5"/>
      <c r="D14" s="9"/>
      <c r="E14" s="9"/>
      <c r="F14" s="2"/>
      <c r="G14" s="2"/>
      <c r="H14" s="2"/>
      <c r="I14" s="2"/>
    </row>
    <row r="15" spans="1:10" ht="12.75" customHeight="1" x14ac:dyDescent="0.2">
      <c r="A15" s="19" t="s">
        <v>28</v>
      </c>
      <c r="B15" s="4">
        <v>3</v>
      </c>
      <c r="C15" s="5" t="s">
        <v>7</v>
      </c>
      <c r="D15" s="9">
        <v>0.184</v>
      </c>
      <c r="E15" s="9">
        <v>0.18729999999999999</v>
      </c>
      <c r="F15" s="2"/>
      <c r="G15" s="2">
        <f>D15*$G$7</f>
        <v>6.133333333333333E-2</v>
      </c>
      <c r="H15" s="2">
        <f>E15*$H$7</f>
        <v>0.12486666666666665</v>
      </c>
      <c r="I15" s="2">
        <f>G15+H15</f>
        <v>0.18619999999999998</v>
      </c>
    </row>
    <row r="16" spans="1:10" ht="12.75" customHeight="1" x14ac:dyDescent="0.2">
      <c r="A16" s="10"/>
      <c r="B16" s="4"/>
      <c r="C16" s="5"/>
      <c r="D16" s="6"/>
      <c r="E16" s="6"/>
    </row>
    <row r="17" spans="1:9" ht="12.75" customHeight="1" x14ac:dyDescent="0.2">
      <c r="A17" s="7"/>
      <c r="B17" s="4"/>
      <c r="C17" s="5"/>
      <c r="D17" s="6"/>
      <c r="E17" s="6"/>
    </row>
    <row r="18" spans="1:9" ht="15.75" x14ac:dyDescent="0.25">
      <c r="A18" s="3" t="s">
        <v>9</v>
      </c>
      <c r="B18" s="4"/>
      <c r="C18" s="5"/>
      <c r="D18" s="6"/>
      <c r="E18" s="6"/>
    </row>
    <row r="19" spans="1:9" x14ac:dyDescent="0.2">
      <c r="A19" s="7" t="s">
        <v>4</v>
      </c>
      <c r="B19" s="4"/>
      <c r="C19" s="5" t="s">
        <v>5</v>
      </c>
      <c r="D19" s="8">
        <v>32.869999999999997</v>
      </c>
      <c r="E19" s="6">
        <v>33.46</v>
      </c>
      <c r="F19" s="2"/>
      <c r="G19" s="1">
        <f>D19*$G$7</f>
        <v>10.956666666666665</v>
      </c>
      <c r="H19" s="1">
        <f>E19*$H$7</f>
        <v>22.306666666666665</v>
      </c>
      <c r="I19" s="1">
        <f>G19+H19</f>
        <v>33.263333333333328</v>
      </c>
    </row>
    <row r="20" spans="1:9" x14ac:dyDescent="0.2">
      <c r="A20" s="17" t="s">
        <v>31</v>
      </c>
      <c r="B20" s="4"/>
      <c r="C20" s="5"/>
      <c r="D20" s="6"/>
      <c r="E20" s="6"/>
      <c r="I20" t="s">
        <v>17</v>
      </c>
    </row>
    <row r="21" spans="1:9" x14ac:dyDescent="0.2">
      <c r="A21" s="7" t="s">
        <v>26</v>
      </c>
      <c r="B21" s="4">
        <v>1</v>
      </c>
      <c r="C21" s="5" t="s">
        <v>7</v>
      </c>
      <c r="D21" s="9">
        <v>9.1499999999999998E-2</v>
      </c>
      <c r="E21" s="9">
        <v>9.3100000000000002E-2</v>
      </c>
      <c r="F21" s="2"/>
      <c r="G21" s="2">
        <f>D21*$G$7</f>
        <v>3.0499999999999999E-2</v>
      </c>
      <c r="H21" s="2">
        <f>E21*$H$7</f>
        <v>6.2066666666666666E-2</v>
      </c>
      <c r="I21" s="2">
        <f>G21+H21</f>
        <v>9.2566666666666658E-2</v>
      </c>
    </row>
    <row r="22" spans="1:9" x14ac:dyDescent="0.2">
      <c r="A22" s="7"/>
      <c r="B22" s="4"/>
      <c r="C22" s="5"/>
      <c r="D22" s="9"/>
      <c r="E22" s="9"/>
      <c r="F22" s="2"/>
      <c r="G22" s="2"/>
      <c r="H22" s="2"/>
      <c r="I22" s="2"/>
    </row>
    <row r="23" spans="1:9" ht="12.75" customHeight="1" x14ac:dyDescent="0.2">
      <c r="A23" s="10" t="s">
        <v>27</v>
      </c>
      <c r="B23" s="4">
        <v>2</v>
      </c>
      <c r="C23" s="5" t="s">
        <v>7</v>
      </c>
      <c r="D23" s="9">
        <v>0.1221</v>
      </c>
      <c r="E23" s="9">
        <v>0.12429999999999999</v>
      </c>
      <c r="F23" s="2"/>
      <c r="G23" s="2">
        <f>D23*$G$7</f>
        <v>4.07E-2</v>
      </c>
      <c r="H23" s="2">
        <f>E23*$H$7</f>
        <v>8.2866666666666658E-2</v>
      </c>
      <c r="I23" s="2">
        <f>G23+H23</f>
        <v>0.12356666666666666</v>
      </c>
    </row>
    <row r="24" spans="1:9" ht="12.75" customHeight="1" x14ac:dyDescent="0.2">
      <c r="A24" s="10"/>
      <c r="B24" s="4"/>
      <c r="C24" s="5"/>
      <c r="D24" s="9"/>
      <c r="E24" s="9"/>
      <c r="F24" s="2"/>
      <c r="G24" s="2"/>
      <c r="H24" s="12" t="s">
        <v>17</v>
      </c>
      <c r="I24" s="2"/>
    </row>
    <row r="25" spans="1:9" ht="12.75" customHeight="1" x14ac:dyDescent="0.2">
      <c r="A25" s="19" t="s">
        <v>28</v>
      </c>
      <c r="B25" s="4">
        <v>3</v>
      </c>
      <c r="C25" s="5" t="s">
        <v>7</v>
      </c>
      <c r="D25" s="9">
        <v>0.184</v>
      </c>
      <c r="E25" s="9">
        <v>0.18729999999999999</v>
      </c>
      <c r="F25" s="2"/>
      <c r="G25" s="2">
        <f>D25*$G$7</f>
        <v>6.133333333333333E-2</v>
      </c>
      <c r="H25" s="2">
        <f>E25*$H$7</f>
        <v>0.12486666666666665</v>
      </c>
      <c r="I25" s="2">
        <f>G25+H25</f>
        <v>0.18619999999999998</v>
      </c>
    </row>
    <row r="26" spans="1:9" ht="12.75" customHeight="1" x14ac:dyDescent="0.2">
      <c r="A26" s="10"/>
      <c r="B26" s="4"/>
      <c r="C26" s="5"/>
      <c r="D26" s="6"/>
      <c r="E26" s="6"/>
    </row>
    <row r="27" spans="1:9" ht="12.75" customHeight="1" x14ac:dyDescent="0.2">
      <c r="A27" s="7"/>
      <c r="B27" s="4"/>
      <c r="C27" s="5"/>
      <c r="D27" s="6"/>
      <c r="E27" s="6"/>
    </row>
    <row r="28" spans="1:9" ht="15.75" x14ac:dyDescent="0.25">
      <c r="A28" s="3" t="s">
        <v>10</v>
      </c>
      <c r="B28" s="4"/>
      <c r="C28" s="5"/>
      <c r="D28" s="6"/>
      <c r="E28" s="6"/>
    </row>
    <row r="29" spans="1:9" x14ac:dyDescent="0.2">
      <c r="A29" s="10"/>
      <c r="B29" s="4"/>
      <c r="C29" s="5"/>
      <c r="D29" s="6"/>
      <c r="E29" s="6"/>
    </row>
    <row r="30" spans="1:9" x14ac:dyDescent="0.2">
      <c r="A30" s="7" t="s">
        <v>4</v>
      </c>
      <c r="B30" s="4"/>
      <c r="C30" s="5" t="s">
        <v>5</v>
      </c>
      <c r="D30" s="8">
        <v>33.06</v>
      </c>
      <c r="E30" s="6">
        <v>33.659999999999997</v>
      </c>
      <c r="F30" s="2"/>
      <c r="G30" s="1">
        <f>D30*$G$7</f>
        <v>11.02</v>
      </c>
      <c r="H30" s="1">
        <f>E30*$H$7</f>
        <v>22.439999999999998</v>
      </c>
      <c r="I30" s="1">
        <f>G30+H30</f>
        <v>33.459999999999994</v>
      </c>
    </row>
    <row r="31" spans="1:9" x14ac:dyDescent="0.2">
      <c r="A31" s="17" t="s">
        <v>31</v>
      </c>
      <c r="B31" s="4"/>
      <c r="C31" s="5"/>
      <c r="D31" s="6"/>
      <c r="E31" s="6"/>
    </row>
    <row r="32" spans="1:9" x14ac:dyDescent="0.2">
      <c r="A32" s="18" t="s">
        <v>29</v>
      </c>
      <c r="B32" s="4">
        <v>1</v>
      </c>
      <c r="C32" s="5" t="s">
        <v>7</v>
      </c>
      <c r="D32" s="9">
        <v>0.1026</v>
      </c>
      <c r="E32" s="9">
        <v>0.10440000000000001</v>
      </c>
      <c r="F32" s="2"/>
      <c r="G32" s="2">
        <f>D32*$G$7</f>
        <v>3.4199999999999994E-2</v>
      </c>
      <c r="H32" s="2">
        <f>E32*$H$7</f>
        <v>6.9599999999999995E-2</v>
      </c>
      <c r="I32" s="2">
        <f>G32+H32</f>
        <v>0.10379999999999999</v>
      </c>
    </row>
    <row r="33" spans="1:9" x14ac:dyDescent="0.2">
      <c r="A33" s="7"/>
      <c r="B33" s="4"/>
      <c r="C33" s="5"/>
      <c r="D33" s="9"/>
      <c r="E33" s="9"/>
      <c r="F33" s="2"/>
      <c r="G33" s="2"/>
      <c r="H33" s="2"/>
      <c r="I33" s="2"/>
    </row>
    <row r="34" spans="1:9" ht="12.75" customHeight="1" x14ac:dyDescent="0.2">
      <c r="A34" s="19" t="s">
        <v>30</v>
      </c>
      <c r="B34" s="4">
        <v>2</v>
      </c>
      <c r="C34" s="5" t="s">
        <v>7</v>
      </c>
      <c r="D34" s="9">
        <v>0.1361</v>
      </c>
      <c r="E34" s="9">
        <v>0.13850000000000001</v>
      </c>
      <c r="F34" s="2"/>
      <c r="G34" s="2">
        <f>D34*$G$7</f>
        <v>4.5366666666666666E-2</v>
      </c>
      <c r="H34" s="2">
        <f>E34*$H$7</f>
        <v>9.2333333333333337E-2</v>
      </c>
      <c r="I34" s="2">
        <f>G34+H34</f>
        <v>0.13769999999999999</v>
      </c>
    </row>
    <row r="35" spans="1:9" ht="12.75" customHeight="1" x14ac:dyDescent="0.2">
      <c r="A35" s="10"/>
      <c r="B35" s="4"/>
      <c r="C35" s="5"/>
      <c r="D35" s="9"/>
      <c r="E35" s="9"/>
      <c r="F35" s="2"/>
      <c r="G35" s="2"/>
      <c r="H35" s="2"/>
      <c r="I35" s="2"/>
    </row>
    <row r="36" spans="1:9" ht="12.75" customHeight="1" x14ac:dyDescent="0.2">
      <c r="A36" s="19" t="s">
        <v>28</v>
      </c>
      <c r="B36" s="4">
        <v>3</v>
      </c>
      <c r="C36" s="5" t="s">
        <v>7</v>
      </c>
      <c r="D36" s="9">
        <v>0.184</v>
      </c>
      <c r="E36" s="9">
        <v>0.18729999999999999</v>
      </c>
      <c r="F36" s="2"/>
      <c r="G36" s="2">
        <f>D36*$G$7</f>
        <v>6.133333333333333E-2</v>
      </c>
      <c r="H36" s="2">
        <f>E36*$H$7</f>
        <v>0.12486666666666665</v>
      </c>
      <c r="I36" s="2">
        <f>G36+H36</f>
        <v>0.18619999999999998</v>
      </c>
    </row>
    <row r="37" spans="1:9" ht="12.75" customHeight="1" x14ac:dyDescent="0.2">
      <c r="A37" s="10"/>
      <c r="B37" s="4"/>
      <c r="C37" s="5"/>
      <c r="D37" s="6"/>
      <c r="E37" s="6"/>
    </row>
    <row r="38" spans="1:9" ht="12.75" customHeight="1" x14ac:dyDescent="0.2">
      <c r="A38" s="7" t="s">
        <v>19</v>
      </c>
      <c r="B38" s="4"/>
      <c r="C38" s="5"/>
      <c r="D38" s="6"/>
      <c r="E38" s="6"/>
    </row>
    <row r="39" spans="1:9" ht="12.75" customHeight="1" x14ac:dyDescent="0.2">
      <c r="A39" s="7"/>
      <c r="B39" s="4"/>
      <c r="C39" s="5"/>
      <c r="D39" s="6"/>
      <c r="E39" s="6"/>
    </row>
    <row r="40" spans="1:9" ht="12.75" customHeight="1" x14ac:dyDescent="0.2">
      <c r="A40" s="7"/>
      <c r="B40" s="4"/>
      <c r="C40" s="5"/>
      <c r="D40" s="6"/>
      <c r="E40" s="6"/>
    </row>
    <row r="41" spans="1:9" ht="15.75" x14ac:dyDescent="0.25">
      <c r="A41" s="3" t="s">
        <v>11</v>
      </c>
      <c r="B41" s="4"/>
      <c r="C41" s="5"/>
      <c r="D41" s="6"/>
      <c r="E41" s="6"/>
    </row>
    <row r="42" spans="1:9" x14ac:dyDescent="0.2">
      <c r="A42" s="7" t="s">
        <v>4</v>
      </c>
      <c r="B42" s="4"/>
      <c r="C42" s="5" t="s">
        <v>5</v>
      </c>
      <c r="D42" s="8">
        <v>41.39</v>
      </c>
      <c r="E42" s="6">
        <v>42.14</v>
      </c>
      <c r="F42" s="2"/>
      <c r="G42" s="1">
        <f>D42*$G$7</f>
        <v>13.796666666666667</v>
      </c>
      <c r="H42" s="1">
        <f>E42*$H$7</f>
        <v>28.093333333333334</v>
      </c>
      <c r="I42" s="1">
        <f>G42+H42</f>
        <v>41.89</v>
      </c>
    </row>
    <row r="43" spans="1:9" x14ac:dyDescent="0.2">
      <c r="A43" s="17" t="s">
        <v>31</v>
      </c>
      <c r="B43" s="4"/>
      <c r="C43" s="5"/>
      <c r="D43" s="6"/>
      <c r="E43" s="6"/>
      <c r="G43" t="s">
        <v>17</v>
      </c>
    </row>
    <row r="44" spans="1:9" x14ac:dyDescent="0.2">
      <c r="A44" s="18" t="s">
        <v>32</v>
      </c>
      <c r="B44" s="4">
        <v>1</v>
      </c>
      <c r="C44" s="5" t="s">
        <v>7</v>
      </c>
      <c r="D44" s="9">
        <v>0.1026</v>
      </c>
      <c r="E44" s="9">
        <v>0.10440000000000001</v>
      </c>
      <c r="F44" s="2"/>
      <c r="G44" s="2">
        <f>D44*$G$7</f>
        <v>3.4199999999999994E-2</v>
      </c>
      <c r="H44" s="2">
        <f>E44*$H$7</f>
        <v>6.9599999999999995E-2</v>
      </c>
      <c r="I44" s="2">
        <f>G44+H44</f>
        <v>0.10379999999999999</v>
      </c>
    </row>
    <row r="45" spans="1:9" x14ac:dyDescent="0.2">
      <c r="A45" s="7"/>
      <c r="B45" s="4"/>
      <c r="C45" s="5"/>
      <c r="D45" s="9"/>
      <c r="E45" s="9"/>
      <c r="F45" s="2"/>
      <c r="G45" s="2"/>
      <c r="H45" s="2"/>
      <c r="I45" s="2"/>
    </row>
    <row r="46" spans="1:9" ht="12.75" customHeight="1" x14ac:dyDescent="0.2">
      <c r="A46" s="19" t="s">
        <v>33</v>
      </c>
      <c r="B46" s="4">
        <v>2</v>
      </c>
      <c r="C46" s="5" t="s">
        <v>7</v>
      </c>
      <c r="D46" s="9">
        <v>0.1361</v>
      </c>
      <c r="E46" s="9">
        <v>0.13850000000000001</v>
      </c>
      <c r="F46" s="2"/>
      <c r="G46" s="2">
        <f>D46*$G$7</f>
        <v>4.5366666666666666E-2</v>
      </c>
      <c r="H46" s="2">
        <f>E46*$H$7</f>
        <v>9.2333333333333337E-2</v>
      </c>
      <c r="I46" s="2">
        <f>G46+H46</f>
        <v>0.13769999999999999</v>
      </c>
    </row>
    <row r="47" spans="1:9" ht="12.75" customHeight="1" x14ac:dyDescent="0.2">
      <c r="A47" s="10"/>
      <c r="B47" s="4"/>
      <c r="C47" s="5"/>
      <c r="D47" s="9"/>
      <c r="E47" s="9"/>
      <c r="F47" s="2"/>
      <c r="G47" s="2"/>
      <c r="H47" s="2"/>
      <c r="I47" s="2"/>
    </row>
    <row r="48" spans="1:9" ht="12.75" customHeight="1" x14ac:dyDescent="0.2">
      <c r="A48" s="19" t="s">
        <v>8</v>
      </c>
      <c r="B48" s="4">
        <v>3</v>
      </c>
      <c r="C48" s="5" t="s">
        <v>7</v>
      </c>
      <c r="D48" s="9">
        <v>0.184</v>
      </c>
      <c r="E48" s="9">
        <v>0.18729999999999999</v>
      </c>
      <c r="F48" s="2"/>
      <c r="G48" s="2">
        <f>D48*$G$7</f>
        <v>6.133333333333333E-2</v>
      </c>
      <c r="H48" s="2">
        <f>E48*$H$7</f>
        <v>0.12486666666666665</v>
      </c>
      <c r="I48" s="2">
        <f>G48+H48</f>
        <v>0.18619999999999998</v>
      </c>
    </row>
    <row r="49" spans="1:9" ht="12.75" customHeight="1" x14ac:dyDescent="0.2">
      <c r="A49" s="10"/>
      <c r="B49" s="4"/>
      <c r="C49" s="5"/>
      <c r="D49" s="6"/>
      <c r="E49" s="6"/>
    </row>
    <row r="50" spans="1:9" ht="12.75" customHeight="1" x14ac:dyDescent="0.2">
      <c r="A50" s="7" t="s">
        <v>19</v>
      </c>
      <c r="B50" s="4"/>
      <c r="C50" s="5"/>
      <c r="D50" s="6"/>
      <c r="E50" s="6"/>
    </row>
    <row r="51" spans="1:9" ht="12.75" customHeight="1" x14ac:dyDescent="0.2">
      <c r="A51" s="7"/>
      <c r="B51" s="4"/>
      <c r="C51" s="5"/>
      <c r="D51" s="6"/>
      <c r="E51" s="6"/>
    </row>
    <row r="52" spans="1:9" ht="12.75" customHeight="1" x14ac:dyDescent="0.2">
      <c r="A52" s="7"/>
      <c r="B52" s="4"/>
      <c r="C52" s="5"/>
      <c r="D52" s="6"/>
      <c r="E52" s="6"/>
    </row>
    <row r="53" spans="1:9" ht="15.75" x14ac:dyDescent="0.25">
      <c r="A53" s="3" t="s">
        <v>12</v>
      </c>
      <c r="B53" s="4"/>
      <c r="C53" s="5"/>
      <c r="D53" s="6"/>
      <c r="E53" s="6"/>
    </row>
    <row r="54" spans="1:9" x14ac:dyDescent="0.2">
      <c r="A54" s="17" t="s">
        <v>31</v>
      </c>
      <c r="B54" s="4"/>
      <c r="C54" s="5" t="s">
        <v>7</v>
      </c>
      <c r="D54" s="9">
        <v>0.1017</v>
      </c>
      <c r="E54" s="9">
        <v>0.10349999999999999</v>
      </c>
      <c r="F54" s="2"/>
      <c r="G54" s="2">
        <f>D54*$G$7</f>
        <v>3.39E-2</v>
      </c>
      <c r="H54" s="2">
        <f>E54*$H$7</f>
        <v>6.8999999999999992E-2</v>
      </c>
      <c r="I54" s="2">
        <f>G54+H54</f>
        <v>0.10289999999999999</v>
      </c>
    </row>
    <row r="55" spans="1:9" x14ac:dyDescent="0.2">
      <c r="A55" s="7"/>
      <c r="B55" s="4"/>
      <c r="C55" s="5"/>
      <c r="D55" s="6"/>
      <c r="E55" s="6"/>
    </row>
    <row r="56" spans="1:9" x14ac:dyDescent="0.2">
      <c r="A56" s="7"/>
      <c r="B56" s="4"/>
      <c r="C56" s="5"/>
      <c r="D56" s="6"/>
      <c r="E56" s="6"/>
    </row>
    <row r="57" spans="1:9" ht="15.75" x14ac:dyDescent="0.25">
      <c r="A57" s="3" t="s">
        <v>13</v>
      </c>
      <c r="B57" s="4"/>
      <c r="C57" s="5"/>
      <c r="D57" s="6"/>
      <c r="E57" s="6"/>
    </row>
    <row r="58" spans="1:9" x14ac:dyDescent="0.2">
      <c r="A58" s="17" t="s">
        <v>31</v>
      </c>
      <c r="B58" s="4"/>
      <c r="C58" s="5"/>
      <c r="D58" s="6"/>
      <c r="E58" s="6"/>
    </row>
    <row r="59" spans="1:9" x14ac:dyDescent="0.2">
      <c r="A59" s="20" t="s">
        <v>34</v>
      </c>
      <c r="B59" s="4"/>
      <c r="C59" s="5" t="s">
        <v>7</v>
      </c>
      <c r="D59" s="9">
        <v>0.60250000000000004</v>
      </c>
      <c r="E59" s="9">
        <v>0.61329999999999996</v>
      </c>
      <c r="F59" s="2"/>
      <c r="G59" s="2">
        <f>D59*$G$7</f>
        <v>0.20083333333333334</v>
      </c>
      <c r="H59" s="2">
        <f>E59*$H$7</f>
        <v>0.4088666666666666</v>
      </c>
      <c r="I59" s="2">
        <f>G59+H59</f>
        <v>0.60969999999999991</v>
      </c>
    </row>
    <row r="60" spans="1:9" x14ac:dyDescent="0.2">
      <c r="A60" s="7"/>
      <c r="B60" s="4"/>
      <c r="C60" s="5"/>
      <c r="D60" s="9"/>
      <c r="E60" s="9"/>
      <c r="F60" s="2"/>
      <c r="G60" s="2"/>
      <c r="H60" s="2"/>
      <c r="I60" s="2"/>
    </row>
    <row r="61" spans="1:9" ht="12.75" customHeight="1" x14ac:dyDescent="0.2">
      <c r="A61" s="19" t="s">
        <v>28</v>
      </c>
      <c r="B61" s="4"/>
      <c r="C61" s="5" t="s">
        <v>7</v>
      </c>
      <c r="D61" s="9">
        <v>0.68840000000000001</v>
      </c>
      <c r="E61" s="9">
        <v>0.70079999999999998</v>
      </c>
      <c r="F61" s="2"/>
      <c r="G61" s="2">
        <f>D61*$G$7</f>
        <v>0.22946666666666665</v>
      </c>
      <c r="H61" s="2">
        <f>E61*$H$7</f>
        <v>0.46719999999999995</v>
      </c>
      <c r="I61" s="2">
        <f>G61+H61</f>
        <v>0.69666666666666655</v>
      </c>
    </row>
    <row r="62" spans="1:9" ht="12.75" customHeight="1" x14ac:dyDescent="0.2">
      <c r="A62" s="10"/>
      <c r="B62" s="4"/>
      <c r="C62" s="5"/>
      <c r="D62" s="6"/>
      <c r="E62" s="6"/>
    </row>
    <row r="63" spans="1:9" ht="12.75" customHeight="1" x14ac:dyDescent="0.2">
      <c r="A63" s="7"/>
      <c r="B63" s="4"/>
      <c r="C63" s="5"/>
      <c r="D63" s="6"/>
      <c r="E63" s="6"/>
    </row>
    <row r="64" spans="1:9" ht="15.75" x14ac:dyDescent="0.25">
      <c r="A64" s="3" t="s">
        <v>14</v>
      </c>
      <c r="B64" s="4"/>
      <c r="C64" s="5"/>
      <c r="D64" s="6"/>
      <c r="E64" s="6"/>
    </row>
    <row r="65" spans="1:9" ht="15.75" x14ac:dyDescent="0.25">
      <c r="A65" s="3"/>
      <c r="B65" s="4"/>
      <c r="C65" s="5"/>
      <c r="D65" s="6"/>
      <c r="E65" s="6"/>
    </row>
    <row r="66" spans="1:9" x14ac:dyDescent="0.2">
      <c r="A66" s="7" t="s">
        <v>6</v>
      </c>
      <c r="B66" s="4"/>
      <c r="C66" s="5" t="s">
        <v>7</v>
      </c>
      <c r="D66" s="9">
        <v>0.90959999999999996</v>
      </c>
      <c r="E66" s="9">
        <v>0.92600000000000005</v>
      </c>
      <c r="F66" s="2"/>
      <c r="G66" s="2">
        <f>D66*$G$7</f>
        <v>0.30319999999999997</v>
      </c>
      <c r="H66" s="2">
        <f>E66*$H$7</f>
        <v>0.61733333333333329</v>
      </c>
      <c r="I66" s="2">
        <f>G66+H66</f>
        <v>0.9205333333333332</v>
      </c>
    </row>
    <row r="67" spans="1:9" x14ac:dyDescent="0.2">
      <c r="A67" s="17" t="s">
        <v>31</v>
      </c>
      <c r="B67" s="4"/>
      <c r="C67" s="5"/>
      <c r="D67" s="9"/>
      <c r="E67" s="9"/>
      <c r="F67" s="2"/>
      <c r="G67" s="2"/>
      <c r="H67" s="2"/>
      <c r="I67" s="2"/>
    </row>
    <row r="68" spans="1:9" ht="12.75" customHeight="1" x14ac:dyDescent="0.2">
      <c r="A68" s="20" t="s">
        <v>34</v>
      </c>
      <c r="B68" s="4"/>
      <c r="C68" s="5" t="s">
        <v>7</v>
      </c>
      <c r="D68" s="9">
        <v>0.99550000000000005</v>
      </c>
      <c r="E68" s="9">
        <v>1.0134000000000001</v>
      </c>
      <c r="F68" s="2"/>
      <c r="G68" s="2">
        <f>D68*$G$7</f>
        <v>0.33183333333333331</v>
      </c>
      <c r="H68" s="2">
        <f>E68*$H$7</f>
        <v>0.67559999999999998</v>
      </c>
      <c r="I68" s="2">
        <f>G68+H68</f>
        <v>1.0074333333333332</v>
      </c>
    </row>
    <row r="69" spans="1:9" ht="12.75" customHeight="1" x14ac:dyDescent="0.2">
      <c r="A69" s="10"/>
      <c r="B69" s="4"/>
      <c r="C69" s="5"/>
      <c r="D69" s="6"/>
      <c r="E69" s="6"/>
    </row>
    <row r="70" spans="1:9" ht="12.75" customHeight="1" x14ac:dyDescent="0.2">
      <c r="A70" s="7"/>
      <c r="B70" s="4"/>
      <c r="C70" s="5"/>
      <c r="D70" s="6"/>
      <c r="E70" s="6"/>
    </row>
    <row r="71" spans="1:9" ht="15.75" x14ac:dyDescent="0.25">
      <c r="A71" s="3" t="s">
        <v>15</v>
      </c>
      <c r="B71" s="4"/>
      <c r="C71" s="5"/>
      <c r="D71" s="6"/>
      <c r="E71" s="6"/>
    </row>
    <row r="72" spans="1:9" x14ac:dyDescent="0.2">
      <c r="A72" s="17" t="s">
        <v>31</v>
      </c>
      <c r="B72" s="4"/>
      <c r="C72" s="5" t="s">
        <v>7</v>
      </c>
      <c r="D72" s="9">
        <v>0.68840000000000001</v>
      </c>
      <c r="E72" s="9">
        <v>0.70079999999999998</v>
      </c>
      <c r="F72" s="2"/>
      <c r="G72" s="2">
        <f>D72*$G$7</f>
        <v>0.22946666666666665</v>
      </c>
      <c r="H72" s="2">
        <f>E72*$H$7</f>
        <v>0.46719999999999995</v>
      </c>
      <c r="I72" s="2">
        <f>G72+H72</f>
        <v>0.69666666666666655</v>
      </c>
    </row>
    <row r="73" spans="1:9" x14ac:dyDescent="0.2">
      <c r="A73" s="7"/>
      <c r="B73" s="4"/>
      <c r="C73" s="5"/>
      <c r="D73" s="6"/>
      <c r="E73" s="6"/>
    </row>
    <row r="74" spans="1:9" x14ac:dyDescent="0.2">
      <c r="A74" s="7"/>
      <c r="B74" s="4"/>
      <c r="C74" s="5"/>
      <c r="D74" s="6"/>
      <c r="E74" s="6"/>
    </row>
    <row r="75" spans="1:9" ht="15.75" x14ac:dyDescent="0.25">
      <c r="A75" s="3" t="s">
        <v>16</v>
      </c>
      <c r="B75" s="4"/>
      <c r="C75" s="5"/>
      <c r="D75" s="6"/>
      <c r="E75" s="6"/>
    </row>
    <row r="76" spans="1:9" x14ac:dyDescent="0.2">
      <c r="A76" s="17" t="s">
        <v>31</v>
      </c>
      <c r="B76" s="4"/>
      <c r="C76" s="5" t="s">
        <v>7</v>
      </c>
      <c r="D76" s="9">
        <v>0.99550000000000005</v>
      </c>
      <c r="E76" s="9">
        <v>1.0134000000000001</v>
      </c>
      <c r="F76" s="2"/>
      <c r="G76" s="2">
        <f>D76*$G$7</f>
        <v>0.33183333333333331</v>
      </c>
      <c r="H76" s="2">
        <f>E76*$H$7</f>
        <v>0.67559999999999998</v>
      </c>
      <c r="I76" s="2">
        <f>G76+H76</f>
        <v>1.0074333333333332</v>
      </c>
    </row>
    <row r="77" spans="1:9" x14ac:dyDescent="0.2">
      <c r="A77" s="7"/>
      <c r="B77" s="4"/>
      <c r="C77" s="5"/>
      <c r="D77" s="6"/>
      <c r="E77" s="6"/>
    </row>
    <row r="78" spans="1:9" x14ac:dyDescent="0.2">
      <c r="A78" s="7"/>
      <c r="B78" s="4"/>
      <c r="C78" s="5"/>
      <c r="D78" s="6"/>
      <c r="E78" s="6"/>
    </row>
    <row r="79" spans="1:9" ht="15.75" x14ac:dyDescent="0.25">
      <c r="A79" s="3" t="s">
        <v>18</v>
      </c>
      <c r="B79" s="4"/>
      <c r="C79" s="5"/>
      <c r="D79" s="6"/>
      <c r="E79" s="6"/>
    </row>
    <row r="80" spans="1:9" x14ac:dyDescent="0.2">
      <c r="A80" s="17" t="s">
        <v>31</v>
      </c>
      <c r="B80" s="4"/>
      <c r="C80" s="5" t="s">
        <v>7</v>
      </c>
      <c r="D80" s="9">
        <v>0.31190000000000001</v>
      </c>
      <c r="E80" s="9">
        <v>0.3175</v>
      </c>
      <c r="F80" s="2"/>
      <c r="G80" s="2">
        <f>D80*$G$7</f>
        <v>0.10396666666666667</v>
      </c>
      <c r="H80" s="2">
        <f>E80*$H$7</f>
        <v>0.21166666666666667</v>
      </c>
      <c r="I80" s="2">
        <f>G80+H80</f>
        <v>0.31563333333333332</v>
      </c>
    </row>
    <row r="81" spans="1:9" x14ac:dyDescent="0.2">
      <c r="A81" s="7"/>
      <c r="B81" s="4"/>
      <c r="C81" s="5"/>
      <c r="D81" s="6"/>
      <c r="E81" s="6"/>
      <c r="F81" s="2"/>
      <c r="G81" s="1"/>
      <c r="H81" s="1"/>
      <c r="I81" s="1"/>
    </row>
    <row r="82" spans="1:9" x14ac:dyDescent="0.2">
      <c r="F82" s="2"/>
      <c r="G82" s="1"/>
      <c r="H82" s="1"/>
      <c r="I82" s="1"/>
    </row>
    <row r="83" spans="1:9" x14ac:dyDescent="0.2">
      <c r="F83" s="2"/>
      <c r="G83" s="1"/>
      <c r="H83" s="1"/>
      <c r="I83" s="1"/>
    </row>
  </sheetData>
  <mergeCells count="3">
    <mergeCell ref="G6:I6"/>
    <mergeCell ref="A2:I2"/>
    <mergeCell ref="A3:I3"/>
  </mergeCells>
  <phoneticPr fontId="3" type="noConversion"/>
  <pageMargins left="0.75" right="0.75" top="1" bottom="1" header="0.5" footer="0.5"/>
  <pageSetup scale="83" fitToHeight="0" orientation="portrait" r:id="rId1"/>
  <headerFooter alignWithMargins="0"/>
  <rowBreaks count="1" manualBreakCount="1">
    <brk id="51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702CBC3F-0D3D-4ACC-950B-8D5C73F78C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8FE54C-DF21-44B4-8C0D-2544B7E3C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4F762B-9922-4E47-8A34-D2764F942710}">
  <ds:schemaRefs>
    <ds:schemaRef ds:uri="http://purl.org/dc/terms/"/>
    <ds:schemaRef ds:uri="http://purl.org/dc/dcmitype/"/>
    <ds:schemaRef ds:uri="ea909525-6dd5-47d7-9eed-71e77e5cedc6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f9175001-c430-4d57-adde-c1c10539e919"/>
    <ds:schemaRef ds:uri="http://purl.org/dc/elements/1.1/"/>
    <ds:schemaRef ds:uri="http://schemas.openxmlformats.org/package/2006/metadata/core-properties"/>
    <ds:schemaRef ds:uri="31a38067-a042-4e0e-9037-517587b10700"/>
    <ds:schemaRef ds:uri="f0af1d65-dfd0-4b99-b523-def3a954563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Rates</vt:lpstr>
      <vt:lpstr>Rates!Print_Area</vt:lpstr>
      <vt:lpstr>Rates!Print_Titles</vt:lpstr>
    </vt:vector>
  </TitlesOfParts>
  <Company>Hydro One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Prorated Rate and Bills for 2018</dc:title>
  <dc:creator>Una O'Reilly</dc:creator>
  <cp:lastModifiedBy>LEE Julie(Qiu Ling)</cp:lastModifiedBy>
  <cp:lastPrinted>2017-08-25T18:34:16Z</cp:lastPrinted>
  <dcterms:created xsi:type="dcterms:W3CDTF">2009-10-23T16:56:11Z</dcterms:created>
  <dcterms:modified xsi:type="dcterms:W3CDTF">2017-08-25T18:34:59Z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