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9055" yWindow="270" windowWidth="13680" windowHeight="12015" tabRatio="900"/>
  </bookViews>
  <sheets>
    <sheet name="Rev Req" sheetId="19" r:id="rId1"/>
  </sheets>
  <definedNames>
    <definedName name="_xlnm.Print_Area" localSheetId="0">'Rev Req'!$B$1:$G$25</definedName>
  </definedNames>
  <calcPr calcId="145621" iterate="1"/>
</workbook>
</file>

<file path=xl/calcChain.xml><?xml version="1.0" encoding="utf-8"?>
<calcChain xmlns="http://schemas.openxmlformats.org/spreadsheetml/2006/main">
  <c r="F13" i="19" l="1"/>
  <c r="F17" i="19"/>
  <c r="F23" i="19"/>
  <c r="B13" i="19"/>
  <c r="B15" i="19"/>
  <c r="B17" i="19"/>
  <c r="B10" i="19"/>
</calcChain>
</file>

<file path=xl/sharedStrings.xml><?xml version="1.0" encoding="utf-8"?>
<sst xmlns="http://schemas.openxmlformats.org/spreadsheetml/2006/main" count="23" uniqueCount="21">
  <si>
    <t>Particulars</t>
  </si>
  <si>
    <t>$</t>
  </si>
  <si>
    <t xml:space="preserve">  </t>
  </si>
  <si>
    <t xml:space="preserve">Line No. </t>
  </si>
  <si>
    <t>Calculation of Revenue Requirement</t>
  </si>
  <si>
    <t>Cost of Service</t>
  </si>
  <si>
    <t xml:space="preserve">   Operating, maintenance &amp; administrative</t>
  </si>
  <si>
    <t xml:space="preserve">   Depreciation &amp; amortization</t>
  </si>
  <si>
    <t xml:space="preserve">   Income taxes</t>
  </si>
  <si>
    <t>HYDRO ONE REMOTE COMMUNITIES INC.</t>
  </si>
  <si>
    <t>Service  revenue requirement</t>
  </si>
  <si>
    <t>Cost of capital</t>
  </si>
  <si>
    <t>Cost of service excluding cost of capital (Note 1)</t>
  </si>
  <si>
    <t>Total Rate Revenue Requirement</t>
  </si>
  <si>
    <t xml:space="preserve"> </t>
  </si>
  <si>
    <t xml:space="preserve">Less Other Revenues </t>
  </si>
  <si>
    <t>Less Annual RRRP</t>
  </si>
  <si>
    <t>Year Ending December 31, 2018</t>
  </si>
  <si>
    <t>2018 Test Year</t>
  </si>
  <si>
    <t>Note 1: Per Exhibit D2, Tab1, Schedule 1</t>
  </si>
  <si>
    <t>(in 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</si>
</sst>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_-* #,##0.00_-;\-* #,##0.00_-;_-* &quot;-&quot;??_-;_-@_-"/>
    <numFmt numFmtId="176" formatCode="_(* #,##0_);_(* \(#,##0\);_(* &quot;-&quot;??_);_(@_)"/>
    <numFmt numFmtId="207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76" fontId="0" fillId="0" borderId="0" xfId="0" applyNumberFormat="1"/>
    <xf numFmtId="0" fontId="0" fillId="0" borderId="0" xfId="0" quotePrefix="1"/>
    <xf numFmtId="171" fontId="0" fillId="0" borderId="0" xfId="0" applyNumberFormat="1"/>
    <xf numFmtId="0" fontId="0" fillId="0" borderId="0" xfId="0" applyBorder="1"/>
    <xf numFmtId="0" fontId="3" fillId="0" borderId="0" xfId="0" applyFont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0" xfId="1" applyNumberFormat="1" applyFont="1"/>
    <xf numFmtId="176" fontId="6" fillId="0" borderId="0" xfId="1" applyNumberFormat="1" applyFont="1" applyFill="1"/>
    <xf numFmtId="176" fontId="6" fillId="0" borderId="2" xfId="1" applyNumberFormat="1" applyFont="1" applyFill="1" applyBorder="1"/>
    <xf numFmtId="176" fontId="6" fillId="0" borderId="2" xfId="1" applyNumberFormat="1" applyFont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207" fontId="6" fillId="0" borderId="3" xfId="2" applyNumberFormat="1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5"/>
  <sheetViews>
    <sheetView tabSelected="1" view="pageLayout" zoomScaleNormal="100" workbookViewId="0">
      <selection activeCell="H6" sqref="H6"/>
    </sheetView>
  </sheetViews>
  <sheetFormatPr defaultColWidth="10.28515625" defaultRowHeight="12.75" x14ac:dyDescent="0.2"/>
  <cols>
    <col min="2" max="2" width="5.140625" customWidth="1"/>
    <col min="3" max="3" width="1.42578125" customWidth="1"/>
    <col min="4" max="4" width="44.42578125" bestFit="1" customWidth="1"/>
    <col min="5" max="5" width="2" bestFit="1" customWidth="1"/>
    <col min="6" max="6" width="11.7109375" customWidth="1"/>
    <col min="7" max="7" width="1.5703125" customWidth="1"/>
  </cols>
  <sheetData>
    <row r="1" spans="2:23" ht="15.75" x14ac:dyDescent="0.25">
      <c r="B1" s="31" t="s">
        <v>9</v>
      </c>
      <c r="C1" s="31"/>
      <c r="D1" s="31"/>
      <c r="E1" s="31"/>
      <c r="F1" s="31"/>
      <c r="G1" s="3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ht="15.75" x14ac:dyDescent="0.25">
      <c r="B2" s="31" t="s">
        <v>4</v>
      </c>
      <c r="C2" s="31"/>
      <c r="D2" s="31"/>
      <c r="E2" s="31"/>
      <c r="F2" s="31"/>
      <c r="G2" s="3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3" ht="15.75" x14ac:dyDescent="0.25">
      <c r="B3" s="30" t="s">
        <v>17</v>
      </c>
      <c r="C3" s="30"/>
      <c r="D3" s="30"/>
      <c r="E3" s="30"/>
      <c r="F3" s="30"/>
      <c r="G3" s="3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15.75" x14ac:dyDescent="0.25">
      <c r="B4" s="30" t="s">
        <v>20</v>
      </c>
      <c r="C4" s="30"/>
      <c r="D4" s="30"/>
      <c r="E4" s="30"/>
      <c r="F4" s="30"/>
      <c r="G4" s="30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2">
      <c r="B5" s="1"/>
      <c r="C5" s="1"/>
      <c r="D5" s="1"/>
      <c r="E5" s="1"/>
      <c r="F5" s="1"/>
      <c r="G5" s="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47.25" x14ac:dyDescent="0.25">
      <c r="B6" s="12" t="s">
        <v>3</v>
      </c>
      <c r="C6" s="13"/>
      <c r="D6" s="14" t="s">
        <v>0</v>
      </c>
      <c r="E6" s="15"/>
      <c r="F6" s="12" t="s">
        <v>18</v>
      </c>
      <c r="G6" s="1"/>
    </row>
    <row r="7" spans="2:23" ht="15.75" x14ac:dyDescent="0.25">
      <c r="B7" s="16"/>
      <c r="C7" s="16"/>
      <c r="D7" s="17"/>
      <c r="E7" s="18"/>
      <c r="F7" s="19"/>
      <c r="G7" s="1"/>
    </row>
    <row r="8" spans="2:23" ht="15.75" x14ac:dyDescent="0.25">
      <c r="B8" s="19"/>
      <c r="C8" s="19"/>
      <c r="D8" s="18" t="s">
        <v>5</v>
      </c>
      <c r="E8" s="20"/>
      <c r="F8" s="18"/>
      <c r="G8" s="2"/>
    </row>
    <row r="9" spans="2:23" ht="15.75" x14ac:dyDescent="0.25">
      <c r="B9" s="19">
        <v>1</v>
      </c>
      <c r="C9" s="19"/>
      <c r="D9" s="18" t="s">
        <v>6</v>
      </c>
      <c r="E9" s="20" t="s">
        <v>1</v>
      </c>
      <c r="F9" s="21">
        <v>50143</v>
      </c>
      <c r="G9" s="2"/>
    </row>
    <row r="10" spans="2:23" ht="15.75" x14ac:dyDescent="0.25">
      <c r="B10" s="19">
        <f>B9+1</f>
        <v>2</v>
      </c>
      <c r="C10" s="19"/>
      <c r="D10" s="18" t="s">
        <v>7</v>
      </c>
      <c r="E10" s="20"/>
      <c r="F10" s="22">
        <v>4608</v>
      </c>
      <c r="G10" s="2"/>
    </row>
    <row r="11" spans="2:23" ht="15.75" x14ac:dyDescent="0.25">
      <c r="B11" s="19">
        <v>3</v>
      </c>
      <c r="C11" s="19"/>
      <c r="D11" s="18" t="s">
        <v>8</v>
      </c>
      <c r="E11" s="20"/>
      <c r="F11" s="23">
        <v>-69</v>
      </c>
      <c r="G11" s="9"/>
      <c r="H11" s="11"/>
      <c r="I11" s="10"/>
    </row>
    <row r="12" spans="2:23" ht="15.75" x14ac:dyDescent="0.25">
      <c r="B12" s="19"/>
      <c r="C12" s="19"/>
      <c r="D12" s="18" t="s">
        <v>2</v>
      </c>
      <c r="E12" s="20"/>
      <c r="F12" s="22"/>
      <c r="G12" s="2"/>
    </row>
    <row r="13" spans="2:23" ht="15.75" x14ac:dyDescent="0.25">
      <c r="B13" s="19">
        <f>B11+1</f>
        <v>4</v>
      </c>
      <c r="C13" s="19"/>
      <c r="D13" s="18" t="s">
        <v>12</v>
      </c>
      <c r="E13" s="20" t="s">
        <v>1</v>
      </c>
      <c r="F13" s="24">
        <f>SUM(F9:F12)</f>
        <v>54682</v>
      </c>
      <c r="G13" s="2"/>
    </row>
    <row r="14" spans="2:23" ht="15.75" x14ac:dyDescent="0.25">
      <c r="B14" s="18"/>
      <c r="C14" s="18"/>
      <c r="D14" s="18"/>
      <c r="E14" s="20"/>
      <c r="F14" s="22"/>
      <c r="G14" s="2"/>
      <c r="L14" s="6"/>
    </row>
    <row r="15" spans="2:23" ht="15.75" x14ac:dyDescent="0.25">
      <c r="B15" s="19">
        <f>B13+1</f>
        <v>5</v>
      </c>
      <c r="C15" s="19"/>
      <c r="D15" s="18" t="s">
        <v>11</v>
      </c>
      <c r="E15" s="20"/>
      <c r="F15" s="23">
        <v>2007</v>
      </c>
      <c r="G15" s="2"/>
    </row>
    <row r="16" spans="2:23" ht="15.75" x14ac:dyDescent="0.25">
      <c r="B16" s="19"/>
      <c r="C16" s="19"/>
      <c r="D16" s="18"/>
      <c r="E16" s="20"/>
      <c r="F16" s="22"/>
      <c r="G16" s="2"/>
    </row>
    <row r="17" spans="2:13" ht="15.75" x14ac:dyDescent="0.25">
      <c r="B17" s="19">
        <f>B15+1</f>
        <v>6</v>
      </c>
      <c r="C17" s="19"/>
      <c r="D17" s="18" t="s">
        <v>10</v>
      </c>
      <c r="E17" s="20" t="s">
        <v>1</v>
      </c>
      <c r="F17" s="25">
        <f>F13+F15</f>
        <v>56689</v>
      </c>
      <c r="G17" s="2"/>
    </row>
    <row r="18" spans="2:13" ht="15.75" x14ac:dyDescent="0.25">
      <c r="B18" s="26"/>
      <c r="C18" s="26"/>
      <c r="D18" s="27"/>
      <c r="E18" s="28"/>
      <c r="F18" s="23"/>
      <c r="G18" s="2"/>
      <c r="I18" s="5"/>
      <c r="M18" s="4"/>
    </row>
    <row r="19" spans="2:13" ht="15.75" x14ac:dyDescent="0.25">
      <c r="B19" s="26">
        <v>7</v>
      </c>
      <c r="C19" s="26"/>
      <c r="D19" s="27" t="s">
        <v>16</v>
      </c>
      <c r="E19" s="28"/>
      <c r="F19" s="23">
        <v>-38078</v>
      </c>
      <c r="G19" s="2"/>
      <c r="I19" s="4"/>
    </row>
    <row r="20" spans="2:13" ht="15.75" x14ac:dyDescent="0.25">
      <c r="B20" s="26"/>
      <c r="C20" s="26"/>
      <c r="D20" s="27"/>
      <c r="E20" s="28"/>
      <c r="F20" s="28"/>
      <c r="G20" s="2"/>
      <c r="H20" s="8" t="s">
        <v>14</v>
      </c>
    </row>
    <row r="21" spans="2:13" ht="15.75" x14ac:dyDescent="0.25">
      <c r="B21" s="26">
        <v>8</v>
      </c>
      <c r="C21" s="26"/>
      <c r="D21" s="27" t="s">
        <v>15</v>
      </c>
      <c r="E21" s="28"/>
      <c r="F21" s="23">
        <v>-999</v>
      </c>
      <c r="G21" s="2"/>
    </row>
    <row r="22" spans="2:13" ht="15.75" x14ac:dyDescent="0.25">
      <c r="B22" s="26"/>
      <c r="C22" s="26"/>
      <c r="D22" s="27"/>
      <c r="E22" s="28"/>
      <c r="F22" s="28"/>
      <c r="G22" s="2"/>
    </row>
    <row r="23" spans="2:13" ht="16.5" thickBot="1" x14ac:dyDescent="0.3">
      <c r="B23" s="26">
        <v>9</v>
      </c>
      <c r="C23" s="26"/>
      <c r="D23" s="27" t="s">
        <v>13</v>
      </c>
      <c r="E23" s="28"/>
      <c r="F23" s="29">
        <f>F17+F19+F21</f>
        <v>17612</v>
      </c>
      <c r="G23" s="2"/>
      <c r="M23" s="7"/>
    </row>
    <row r="24" spans="2:13" ht="16.5" thickTop="1" x14ac:dyDescent="0.25">
      <c r="B24" s="26"/>
      <c r="C24" s="26"/>
      <c r="D24" s="27"/>
      <c r="E24" s="28"/>
      <c r="F24" s="28"/>
      <c r="G24" s="2"/>
      <c r="M24" s="4"/>
    </row>
    <row r="25" spans="2:13" ht="15.75" x14ac:dyDescent="0.25">
      <c r="B25" s="19"/>
      <c r="C25" s="19"/>
      <c r="D25" s="28" t="s">
        <v>19</v>
      </c>
      <c r="E25" s="28"/>
      <c r="F25" s="28"/>
      <c r="G25" s="9"/>
      <c r="H25" s="10"/>
    </row>
  </sheetData>
  <mergeCells count="4">
    <mergeCell ref="B4:G4"/>
    <mergeCell ref="B1:G1"/>
    <mergeCell ref="B2:G2"/>
    <mergeCell ref="B3:G3"/>
  </mergeCells>
  <phoneticPr fontId="4" type="noConversion"/>
  <printOptions horizontalCentered="1"/>
  <pageMargins left="0.75" right="0.75" top="1.39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 xsi:nil="true"/>
    <Issue_x0020_Date xmlns="f9175001-c430-4d57-adde-c1c10539e919" xsi:nil="true"/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E7FCDF1F-CD77-4067-A32D-DE866D4A56A5}"/>
</file>

<file path=customXml/itemProps2.xml><?xml version="1.0" encoding="utf-8"?>
<ds:datastoreItem xmlns:ds="http://schemas.openxmlformats.org/officeDocument/2006/customXml" ds:itemID="{64FB03E3-DFE2-4305-B6BB-473F572677D6}"/>
</file>

<file path=customXml/itemProps3.xml><?xml version="1.0" encoding="utf-8"?>
<ds:datastoreItem xmlns:ds="http://schemas.openxmlformats.org/officeDocument/2006/customXml" ds:itemID="{66C7DDE4-504E-46BB-A4A3-DEB205A9572D}"/>
</file>

<file path=customXml/itemProps4.xml><?xml version="1.0" encoding="utf-8"?>
<ds:datastoreItem xmlns:ds="http://schemas.openxmlformats.org/officeDocument/2006/customXml" ds:itemID="{22CA5E47-8F89-482C-8506-B722532FE0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Req</vt:lpstr>
      <vt:lpstr>'Rev Req'!Print_Area</vt:lpstr>
    </vt:vector>
  </TitlesOfParts>
  <Company>Ontario Hydro Services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</dc:title>
  <dc:creator>DICKINSON, Kevin</dc:creator>
  <cp:lastModifiedBy>Erin Henderson</cp:lastModifiedBy>
  <cp:lastPrinted>2017-08-22T19:09:44Z</cp:lastPrinted>
  <dcterms:created xsi:type="dcterms:W3CDTF">2005-01-27T18:39:09Z</dcterms:created>
  <dcterms:modified xsi:type="dcterms:W3CDTF">2017-08-28T18:13:18Z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25300.0000000000</vt:lpwstr>
  </property>
  <property fmtid="{D5CDD505-2E9C-101B-9397-08002B2CF9AE}" pid="3" name="ContentType">
    <vt:lpwstr>Regulatory Affairs Proceeding</vt:lpwstr>
  </property>
  <property fmtid="{D5CDD505-2E9C-101B-9397-08002B2CF9AE}" pid="4" name="URL">
    <vt:lpwstr/>
  </property>
  <property fmtid="{D5CDD505-2E9C-101B-9397-08002B2CF9AE}" pid="5" name="IconOverlay">
    <vt:lpwstr/>
  </property>
  <property fmtid="{D5CDD505-2E9C-101B-9397-08002B2CF9AE}" pid="6" name="ContentTypeId">
    <vt:lpwstr>0x01010061EC7F66509FFD4DA0B1B261A86BE77300E5F08829179C5F46A38FF1F3C706465A</vt:lpwstr>
  </property>
</Properties>
</file>