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ILLING-FINANCE\Shared Databases\Shared Billing Documents\OEB\Rate applications\IRM\EB-2016-0064\WIP files\"/>
    </mc:Choice>
  </mc:AlternateContent>
  <bookViews>
    <workbookView minimized="1" xWindow="0" yWindow="0" windowWidth="28800" windowHeight="12345"/>
  </bookViews>
  <sheets>
    <sheet name="CBR Class A calc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3" i="1"/>
  <c r="B28" i="1" l="1"/>
  <c r="B29" i="1"/>
  <c r="D18" i="1"/>
  <c r="C18" i="1"/>
  <c r="B18" i="1"/>
  <c r="D10" i="1"/>
  <c r="C10" i="1"/>
  <c r="B10" i="1"/>
</calcChain>
</file>

<file path=xl/sharedStrings.xml><?xml version="1.0" encoding="utf-8"?>
<sst xmlns="http://schemas.openxmlformats.org/spreadsheetml/2006/main" count="25" uniqueCount="25">
  <si>
    <t>Rate class</t>
  </si>
  <si>
    <t>General Service 50 to 4,999 kW service classification</t>
  </si>
  <si>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</si>
  <si>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</si>
  <si>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</si>
  <si>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</si>
  <si>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</si>
  <si>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</si>
  <si>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</si>
  <si>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</si>
  <si>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</si>
  <si>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</si>
  <si>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</si>
  <si>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</si>
  <si>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</si>
  <si>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Metered kWh</t>
  </si>
  <si>
    <t>Billed kWh</t>
  </si>
  <si>
    <t>Billed kW</t>
  </si>
  <si>
    <t>Account 1580 - Variance WMS - Sub-account CBR Class A</t>
  </si>
  <si>
    <t>Principal December 31, 2015</t>
  </si>
  <si>
    <t>Interest December 31, 2016</t>
  </si>
  <si>
    <t>Interest December 31, 2015</t>
  </si>
  <si>
    <t>Interest April 30, 2017</t>
  </si>
  <si>
    <t>Billing determinent billed kW</t>
  </si>
  <si>
    <t>Rate rider effective to April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</si>
</sst>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3" xfId="1" applyNumberFormat="1" applyFont="1" applyBorder="1"/>
    <xf numFmtId="165" fontId="0" fillId="0" borderId="4" xfId="0" applyNumberFormat="1" applyBorder="1"/>
    <xf numFmtId="164" fontId="0" fillId="2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workbookViewId="0">
      <selection activeCell="C23" sqref="C23"/>
    </sheetView>
  </sheetViews>
  <sheetFormatPr defaultRowHeight="15" x14ac:dyDescent="0.25"/>
  <cols>
    <col min="1" max="1" width="51.140625" bestFit="1" customWidth="1"/>
    <col min="2" max="2" width="13.28515625" bestFit="1" customWidth="1"/>
    <col min="3" max="3" width="11.5703125" bestFit="1" customWidth="1"/>
    <col min="4" max="4" width="10.5703125" bestFit="1" customWidth="1"/>
  </cols>
  <sheetData>
    <row r="2" spans="1:4" x14ac:dyDescent="0.25">
      <c r="A2" t="s">
        <v>0</v>
      </c>
      <c r="B2" t="s">
        <v>2</v>
      </c>
    </row>
    <row r="3" spans="1:4" x14ac:dyDescent="0.25">
      <c r="A3" t="s">
        <v>1</v>
      </c>
      <c r="B3" t="s">
        <v>15</v>
      </c>
      <c r="C3" t="s">
        <v>16</v>
      </c>
      <c r="D3" t="s">
        <v>17</v>
      </c>
    </row>
    <row r="4" spans="1:4" x14ac:dyDescent="0.25">
      <c r="A4" t="s">
        <v>3</v>
      </c>
      <c r="B4" s="1">
        <v>2451008</v>
      </c>
      <c r="C4" s="1">
        <v>2598804</v>
      </c>
      <c r="D4" s="1">
        <v>4968</v>
      </c>
    </row>
    <row r="5" spans="1:4" x14ac:dyDescent="0.25">
      <c r="A5" t="s">
        <v>4</v>
      </c>
      <c r="B5" s="1">
        <v>2397428</v>
      </c>
      <c r="C5" s="1">
        <v>2541993</v>
      </c>
      <c r="D5" s="1">
        <v>5083</v>
      </c>
    </row>
    <row r="6" spans="1:4" x14ac:dyDescent="0.25">
      <c r="A6" t="s">
        <v>5</v>
      </c>
      <c r="B6" s="1">
        <v>2688824</v>
      </c>
      <c r="C6" s="1">
        <v>2850960</v>
      </c>
      <c r="D6" s="1">
        <v>4910</v>
      </c>
    </row>
    <row r="7" spans="1:4" x14ac:dyDescent="0.25">
      <c r="A7" t="s">
        <v>6</v>
      </c>
      <c r="B7" s="1">
        <v>2762448</v>
      </c>
      <c r="C7" s="1">
        <v>2929024</v>
      </c>
      <c r="D7" s="1">
        <v>5126</v>
      </c>
    </row>
    <row r="8" spans="1:4" x14ac:dyDescent="0.25">
      <c r="A8" t="s">
        <v>7</v>
      </c>
      <c r="B8" s="1">
        <v>2832372</v>
      </c>
      <c r="C8" s="1">
        <v>3003164</v>
      </c>
      <c r="D8" s="1">
        <v>5242</v>
      </c>
    </row>
    <row r="9" spans="1:4" x14ac:dyDescent="0.25">
      <c r="A9" t="s">
        <v>8</v>
      </c>
      <c r="B9" s="1">
        <v>2816972</v>
      </c>
      <c r="C9" s="1">
        <v>2986834</v>
      </c>
      <c r="D9" s="1">
        <v>5112</v>
      </c>
    </row>
    <row r="10" spans="1:4" ht="15.75" thickBot="1" x14ac:dyDescent="0.3">
      <c r="B10" s="2">
        <f>SUM(B4:B9)</f>
        <v>15949052</v>
      </c>
      <c r="C10" s="2">
        <f>SUM(C4:C9)</f>
        <v>16910779</v>
      </c>
      <c r="D10" s="2">
        <f>SUM(D4:D9)</f>
        <v>30441</v>
      </c>
    </row>
    <row r="11" spans="1:4" x14ac:dyDescent="0.25">
      <c r="B11" s="1"/>
      <c r="C11" s="1"/>
      <c r="D11" s="1"/>
    </row>
    <row r="12" spans="1:4" x14ac:dyDescent="0.25">
      <c r="A12" t="s">
        <v>9</v>
      </c>
      <c r="B12" s="1">
        <v>2432404</v>
      </c>
      <c r="C12" s="1">
        <v>2579078</v>
      </c>
      <c r="D12" s="1">
        <v>5112</v>
      </c>
    </row>
    <row r="13" spans="1:4" x14ac:dyDescent="0.25">
      <c r="A13" t="s">
        <v>10</v>
      </c>
      <c r="B13" s="1">
        <v>2883852</v>
      </c>
      <c r="C13" s="1">
        <v>3057748</v>
      </c>
      <c r="D13" s="1">
        <v>5141</v>
      </c>
    </row>
    <row r="14" spans="1:4" x14ac:dyDescent="0.25">
      <c r="A14" t="s">
        <v>11</v>
      </c>
      <c r="B14" s="1">
        <v>2847860</v>
      </c>
      <c r="C14" s="1">
        <v>3019586</v>
      </c>
      <c r="D14" s="1">
        <v>5112</v>
      </c>
    </row>
    <row r="15" spans="1:4" x14ac:dyDescent="0.25">
      <c r="A15" t="s">
        <v>12</v>
      </c>
      <c r="B15" s="1">
        <v>2853696</v>
      </c>
      <c r="C15" s="1">
        <v>3025774</v>
      </c>
      <c r="D15" s="1">
        <v>4982</v>
      </c>
    </row>
    <row r="16" spans="1:4" x14ac:dyDescent="0.25">
      <c r="A16" t="s">
        <v>13</v>
      </c>
      <c r="B16" s="1">
        <v>2728348</v>
      </c>
      <c r="C16" s="1">
        <v>2892867</v>
      </c>
      <c r="D16" s="1">
        <v>5026</v>
      </c>
    </row>
    <row r="17" spans="1:4" x14ac:dyDescent="0.25">
      <c r="A17" t="s">
        <v>14</v>
      </c>
      <c r="B17" s="1">
        <v>2391348</v>
      </c>
      <c r="C17" s="1">
        <v>2535546</v>
      </c>
      <c r="D17" s="1">
        <v>5126</v>
      </c>
    </row>
    <row r="18" spans="1:4" ht="15.75" thickBot="1" x14ac:dyDescent="0.3">
      <c r="B18" s="3">
        <f>SUM(B12:B17)</f>
        <v>16137508</v>
      </c>
      <c r="C18" s="3">
        <f>SUM(C12:C17)</f>
        <v>17110599</v>
      </c>
      <c r="D18" s="2">
        <f>SUM(D12:D17)</f>
        <v>30499</v>
      </c>
    </row>
    <row r="20" spans="1:4" x14ac:dyDescent="0.25">
      <c r="A20" t="s">
        <v>18</v>
      </c>
    </row>
    <row r="21" spans="1:4" x14ac:dyDescent="0.25">
      <c r="A21" t="s">
        <v>19</v>
      </c>
      <c r="B21" s="1">
        <v>4884</v>
      </c>
    </row>
    <row r="22" spans="1:4" x14ac:dyDescent="0.25">
      <c r="A22" t="s">
        <v>21</v>
      </c>
      <c r="B22" s="1">
        <v>12</v>
      </c>
    </row>
    <row r="23" spans="1:4" x14ac:dyDescent="0.25">
      <c r="B23" s="6">
        <f>SUM(B21:B22)</f>
        <v>4896</v>
      </c>
    </row>
    <row r="24" spans="1:4" x14ac:dyDescent="0.25">
      <c r="A24" t="s">
        <v>20</v>
      </c>
      <c r="B24" s="1">
        <v>54</v>
      </c>
    </row>
    <row r="25" spans="1:4" x14ac:dyDescent="0.25">
      <c r="A25" t="s">
        <v>22</v>
      </c>
      <c r="B25" s="1">
        <v>18</v>
      </c>
    </row>
    <row r="26" spans="1:4" ht="15.75" thickBot="1" x14ac:dyDescent="0.3">
      <c r="B26" s="2">
        <f>SUM(B23:B25)</f>
        <v>4968</v>
      </c>
    </row>
    <row r="28" spans="1:4" ht="15.75" thickBot="1" x14ac:dyDescent="0.3">
      <c r="A28" t="s">
        <v>23</v>
      </c>
      <c r="B28" s="4">
        <f>D18</f>
        <v>30499</v>
      </c>
    </row>
    <row r="29" spans="1:4" ht="15.75" thickBot="1" x14ac:dyDescent="0.3">
      <c r="A29" t="s">
        <v>24</v>
      </c>
      <c r="B29" s="5">
        <f>B26/B28</f>
        <v>0.16289058657660907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CBR Class A calculation</vt:lpstr>
    </vt:vector>
  </TitlesOfParts>
  <Company>Collus Powerstream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McAllister</dc:creator>
  <cp:lastModifiedBy>Glen McAllister</cp:lastModifiedBy>
  <dcterms:created xsi:type="dcterms:W3CDTF">2016-09-15T17:06:27Z</dcterms:created>
  <dcterms:modified xsi:type="dcterms:W3CDTF">2016-09-19T20:25:44Z</dcterms:modified>
</cp:coreProperties>
</file>